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 Рыбкина\Downloads\отчет до 13.10.23\Новая папка\"/>
    </mc:Choice>
  </mc:AlternateContent>
  <bookViews>
    <workbookView xWindow="0" yWindow="0" windowWidth="23040" windowHeight="937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9" i="1" l="1"/>
  <c r="A199" i="1"/>
  <c r="L198" i="1"/>
  <c r="J198" i="1"/>
  <c r="I198" i="1"/>
  <c r="H198" i="1"/>
  <c r="G198" i="1"/>
  <c r="F198" i="1"/>
  <c r="B189" i="1"/>
  <c r="A189" i="1"/>
  <c r="L188" i="1"/>
  <c r="L199" i="1" s="1"/>
  <c r="J188" i="1"/>
  <c r="J199" i="1" s="1"/>
  <c r="I188" i="1"/>
  <c r="I199" i="1" s="1"/>
  <c r="H188" i="1"/>
  <c r="H199" i="1" s="1"/>
  <c r="G188" i="1"/>
  <c r="G199" i="1" s="1"/>
  <c r="F188" i="1"/>
  <c r="F199" i="1" s="1"/>
  <c r="B180" i="1"/>
  <c r="A180" i="1"/>
  <c r="L179" i="1"/>
  <c r="J179" i="1"/>
  <c r="I179" i="1"/>
  <c r="H179" i="1"/>
  <c r="G179" i="1"/>
  <c r="F179" i="1"/>
  <c r="B170" i="1"/>
  <c r="A170" i="1"/>
  <c r="L169" i="1"/>
  <c r="L180" i="1" s="1"/>
  <c r="J169" i="1"/>
  <c r="J180" i="1" s="1"/>
  <c r="I169" i="1"/>
  <c r="I180" i="1" s="1"/>
  <c r="H169" i="1"/>
  <c r="H180" i="1" s="1"/>
  <c r="G169" i="1"/>
  <c r="G180" i="1" s="1"/>
  <c r="F169" i="1"/>
  <c r="F180" i="1" s="1"/>
  <c r="B161" i="1"/>
  <c r="A161" i="1"/>
  <c r="L160" i="1"/>
  <c r="J160" i="1"/>
  <c r="I160" i="1"/>
  <c r="H160" i="1"/>
  <c r="G160" i="1"/>
  <c r="F160" i="1"/>
  <c r="B151" i="1"/>
  <c r="A151" i="1"/>
  <c r="L150" i="1"/>
  <c r="L161" i="1" s="1"/>
  <c r="J150" i="1"/>
  <c r="J161" i="1" s="1"/>
  <c r="I150" i="1"/>
  <c r="I161" i="1" s="1"/>
  <c r="H150" i="1"/>
  <c r="H161" i="1" s="1"/>
  <c r="G150" i="1"/>
  <c r="G161" i="1" s="1"/>
  <c r="F150" i="1"/>
  <c r="F161" i="1" s="1"/>
  <c r="B142" i="1"/>
  <c r="A142" i="1"/>
  <c r="L141" i="1"/>
  <c r="J141" i="1"/>
  <c r="I141" i="1"/>
  <c r="H141" i="1"/>
  <c r="G141" i="1"/>
  <c r="F141" i="1"/>
  <c r="B132" i="1"/>
  <c r="A132" i="1"/>
  <c r="L131" i="1"/>
  <c r="L142" i="1" s="1"/>
  <c r="J131" i="1"/>
  <c r="J142" i="1" s="1"/>
  <c r="I131" i="1"/>
  <c r="I142" i="1" s="1"/>
  <c r="H131" i="1"/>
  <c r="H142" i="1" s="1"/>
  <c r="G131" i="1"/>
  <c r="G142" i="1" s="1"/>
  <c r="F131" i="1"/>
  <c r="F142" i="1" s="1"/>
  <c r="B123" i="1"/>
  <c r="A123" i="1"/>
  <c r="L122" i="1"/>
  <c r="J122" i="1"/>
  <c r="I122" i="1"/>
  <c r="H122" i="1"/>
  <c r="G122" i="1"/>
  <c r="F122" i="1"/>
  <c r="B113" i="1"/>
  <c r="A113" i="1"/>
  <c r="L112" i="1"/>
  <c r="L123" i="1" s="1"/>
  <c r="J112" i="1"/>
  <c r="J123" i="1" s="1"/>
  <c r="I112" i="1"/>
  <c r="I123" i="1" s="1"/>
  <c r="H112" i="1"/>
  <c r="H123" i="1" s="1"/>
  <c r="G112" i="1"/>
  <c r="G123" i="1" s="1"/>
  <c r="F112" i="1"/>
  <c r="F123" i="1" s="1"/>
  <c r="B103" i="1"/>
  <c r="A103" i="1"/>
  <c r="L102" i="1"/>
  <c r="J102" i="1"/>
  <c r="I102" i="1"/>
  <c r="H102" i="1"/>
  <c r="G102" i="1"/>
  <c r="F102" i="1"/>
  <c r="B93" i="1"/>
  <c r="A93" i="1"/>
  <c r="L92" i="1"/>
  <c r="L103" i="1" s="1"/>
  <c r="J92" i="1"/>
  <c r="J103" i="1" s="1"/>
  <c r="I92" i="1"/>
  <c r="I103" i="1" s="1"/>
  <c r="H92" i="1"/>
  <c r="H103" i="1" s="1"/>
  <c r="G92" i="1"/>
  <c r="G103" i="1" s="1"/>
  <c r="F92" i="1"/>
  <c r="F103" i="1" s="1"/>
  <c r="B83" i="1"/>
  <c r="A83" i="1"/>
  <c r="L82" i="1"/>
  <c r="J82" i="1"/>
  <c r="I82" i="1"/>
  <c r="H82" i="1"/>
  <c r="G82" i="1"/>
  <c r="F82" i="1"/>
  <c r="B73" i="1"/>
  <c r="A73" i="1"/>
  <c r="L72" i="1"/>
  <c r="L83" i="1" s="1"/>
  <c r="J72" i="1"/>
  <c r="J83" i="1" s="1"/>
  <c r="I72" i="1"/>
  <c r="I83" i="1" s="1"/>
  <c r="H72" i="1"/>
  <c r="H83" i="1" s="1"/>
  <c r="G72" i="1"/>
  <c r="G83" i="1" s="1"/>
  <c r="F72" i="1"/>
  <c r="F83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G64" i="1" s="1"/>
  <c r="F53" i="1"/>
  <c r="F64" i="1" s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J45" i="1" s="1"/>
  <c r="I34" i="1"/>
  <c r="I45" i="1" s="1"/>
  <c r="H34" i="1"/>
  <c r="H45" i="1" s="1"/>
  <c r="G34" i="1"/>
  <c r="G45" i="1" s="1"/>
  <c r="F34" i="1"/>
  <c r="F45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J26" i="1" s="1"/>
  <c r="I15" i="1"/>
  <c r="I26" i="1" s="1"/>
  <c r="I200" i="1" s="1"/>
  <c r="H15" i="1"/>
  <c r="H26" i="1" s="1"/>
  <c r="H200" i="1" s="1"/>
  <c r="G15" i="1"/>
  <c r="G26" i="1" s="1"/>
  <c r="F15" i="1"/>
  <c r="F26" i="1" s="1"/>
  <c r="F200" i="1" l="1"/>
  <c r="J200" i="1"/>
  <c r="G200" i="1"/>
  <c r="L200" i="1"/>
</calcChain>
</file>

<file path=xl/sharedStrings.xml><?xml version="1.0" encoding="utf-8"?>
<sst xmlns="http://schemas.openxmlformats.org/spreadsheetml/2006/main" count="306" uniqueCount="97">
  <si>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</si>
  <si>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</si>
  <si>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</si>
  <si>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</si>
  <si>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</si>
  <si>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</si>
  <si>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</si>
  <si>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</si>
  <si>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</si>
  <si>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</si>
  <si>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</si>
  <si>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</si>
  <si>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</si>
  <si>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</si>
  <si>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</si>
  <si>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</si>
  <si>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</si>
  <si>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</si>
  <si>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</si>
  <si>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</si>
  <si>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</si>
  <si>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</si>
  <si>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</si>
  <si>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</si>
  <si>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</si>
  <si>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</si>
  <si>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</si>
  <si>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</si>
  <si>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</si>
  <si>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</si>
  <si>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</si>
  <si>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</si>
  <si>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</si>
  <si>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</si>
  <si>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</si>
  <si>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</si>
  <si>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</si>
  <si>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</si>
  <si>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</si>
  <si>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"Володарская СОШ"</t>
  </si>
  <si>
    <t>Директор</t>
  </si>
  <si>
    <t>Прудников А.А.</t>
  </si>
  <si>
    <t>Каша жидкая молочная рисовая</t>
  </si>
  <si>
    <t>54-26к</t>
  </si>
  <si>
    <t>Чай с сахаром</t>
  </si>
  <si>
    <t>54-2гн</t>
  </si>
  <si>
    <t>хлеб пшеничный йодированный</t>
  </si>
  <si>
    <t>Пром.</t>
  </si>
  <si>
    <t>Хлеб ржано-пшеничный</t>
  </si>
  <si>
    <t>Батон нарезной</t>
  </si>
  <si>
    <t>Повидло абрикосовое</t>
  </si>
  <si>
    <t>Масло сливочное (порциями)</t>
  </si>
  <si>
    <t>53-19з</t>
  </si>
  <si>
    <t>Биточек из говядины</t>
  </si>
  <si>
    <t xml:space="preserve">54-6м </t>
  </si>
  <si>
    <t>Каша гречневая рассыпчатая</t>
  </si>
  <si>
    <t>54-4г</t>
  </si>
  <si>
    <t>Салат из моркови и яблок</t>
  </si>
  <si>
    <t>54-11з</t>
  </si>
  <si>
    <t>соус</t>
  </si>
  <si>
    <t>Соус красный основной</t>
  </si>
  <si>
    <t>54-3соус</t>
  </si>
  <si>
    <t>Каша жидкая молочная пшенная</t>
  </si>
  <si>
    <t>54-24к</t>
  </si>
  <si>
    <t>Кисель с витаминами "Витошка"</t>
  </si>
  <si>
    <t>Птица, тушенная в соусе</t>
  </si>
  <si>
    <t>Какао с молоком</t>
  </si>
  <si>
    <t>54-21гн</t>
  </si>
  <si>
    <t>Салат из белокочанной капусты с морковью</t>
  </si>
  <si>
    <t>54-8з</t>
  </si>
  <si>
    <t>Картофельное пюре</t>
  </si>
  <si>
    <t>54-11г</t>
  </si>
  <si>
    <t>Рагу из курицы</t>
  </si>
  <si>
    <t>54-22м</t>
  </si>
  <si>
    <t>Чай с лимоном и сахаром</t>
  </si>
  <si>
    <t>54-3гн</t>
  </si>
  <si>
    <t>Салат картофельный с морковью и зеленым горошком</t>
  </si>
  <si>
    <t>54-34з</t>
  </si>
  <si>
    <t>Биточек из курицы</t>
  </si>
  <si>
    <t>54-23м</t>
  </si>
  <si>
    <t>Плов с курицей</t>
  </si>
  <si>
    <t>54-12м</t>
  </si>
  <si>
    <t>Каша жидкая молочная манная</t>
  </si>
  <si>
    <t>54-27к</t>
  </si>
  <si>
    <t>Кофейный напиток с молоком</t>
  </si>
  <si>
    <t>54-23гн</t>
  </si>
  <si>
    <t>Курица тушеная с морковью</t>
  </si>
  <si>
    <t>54-25м</t>
  </si>
  <si>
    <t>Компот из смеси сухофруктов</t>
  </si>
  <si>
    <t>54-35хн</t>
  </si>
  <si>
    <t>салат картофельный</t>
  </si>
  <si>
    <t>Макароны отварные</t>
  </si>
  <si>
    <t>54-1г</t>
  </si>
  <si>
    <t>Каша жидкая молочная овсяная</t>
  </si>
  <si>
    <t>54-22к</t>
  </si>
  <si>
    <t>Сыр твердых сортов в нарезке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</si>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</sst>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82" sqref="E182:L18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7" t="s">
        <v>53</v>
      </c>
      <c r="F6" s="40">
        <v>90</v>
      </c>
      <c r="G6" s="40">
        <v>14.6</v>
      </c>
      <c r="H6" s="40">
        <v>13.9</v>
      </c>
      <c r="I6" s="40">
        <v>13.1</v>
      </c>
      <c r="J6" s="40">
        <v>236.2</v>
      </c>
      <c r="K6" s="41" t="s">
        <v>54</v>
      </c>
      <c r="L6" s="40">
        <v>37.869999999999997</v>
      </c>
    </row>
    <row r="7" spans="1:12" ht="14.4" x14ac:dyDescent="0.3">
      <c r="A7" s="23"/>
      <c r="B7" s="15"/>
      <c r="C7" s="11"/>
      <c r="D7" s="6" t="s">
        <v>29</v>
      </c>
      <c r="E7" s="42" t="s">
        <v>55</v>
      </c>
      <c r="F7" s="43">
        <v>150</v>
      </c>
      <c r="G7" s="43">
        <v>8.1999999999999993</v>
      </c>
      <c r="H7" s="43">
        <v>6.3</v>
      </c>
      <c r="I7" s="43">
        <v>35.9</v>
      </c>
      <c r="J7" s="43">
        <v>233.7</v>
      </c>
      <c r="K7" s="44" t="s">
        <v>56</v>
      </c>
      <c r="L7" s="43">
        <v>16.07</v>
      </c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45</v>
      </c>
      <c r="L8" s="43">
        <v>1.65</v>
      </c>
    </row>
    <row r="9" spans="1:12" ht="14.4" x14ac:dyDescent="0.3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47</v>
      </c>
      <c r="L9" s="43">
        <v>2.23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26</v>
      </c>
      <c r="E11" s="42" t="s">
        <v>57</v>
      </c>
      <c r="F11" s="43">
        <v>60</v>
      </c>
      <c r="G11" s="43">
        <v>0.5</v>
      </c>
      <c r="H11" s="43">
        <v>6.1</v>
      </c>
      <c r="I11" s="43">
        <v>4.3</v>
      </c>
      <c r="J11" s="43">
        <v>74.3</v>
      </c>
      <c r="K11" s="44" t="s">
        <v>58</v>
      </c>
      <c r="L11" s="43">
        <v>10.18</v>
      </c>
    </row>
    <row r="12" spans="1:12" ht="14.4" x14ac:dyDescent="0.3">
      <c r="A12" s="23"/>
      <c r="B12" s="15"/>
      <c r="C12" s="11"/>
      <c r="D12" s="6" t="s">
        <v>59</v>
      </c>
      <c r="E12" s="42" t="s">
        <v>60</v>
      </c>
      <c r="F12" s="43">
        <v>30</v>
      </c>
      <c r="G12" s="43">
        <v>1</v>
      </c>
      <c r="H12" s="43">
        <v>0.7</v>
      </c>
      <c r="I12" s="43">
        <v>2.7</v>
      </c>
      <c r="J12" s="43">
        <v>21.2</v>
      </c>
      <c r="K12" s="44" t="s">
        <v>61</v>
      </c>
      <c r="L12" s="43">
        <v>3.16</v>
      </c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560</v>
      </c>
      <c r="G15" s="19">
        <f t="shared" ref="G15:J15" si="0">SUM(G6:G14)</f>
        <v>26.799999999999997</v>
      </c>
      <c r="H15" s="19">
        <f t="shared" si="0"/>
        <v>27.2</v>
      </c>
      <c r="I15" s="19">
        <f t="shared" si="0"/>
        <v>77.2</v>
      </c>
      <c r="J15" s="19">
        <f t="shared" si="0"/>
        <v>662.5</v>
      </c>
      <c r="K15" s="25"/>
      <c r="L15" s="19">
        <f t="shared" ref="L15" si="1">SUM(L6:L14)</f>
        <v>71.16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4.4" x14ac:dyDescent="0.25">
      <c r="A26" s="29">
        <f>A6</f>
        <v>1</v>
      </c>
      <c r="B26" s="30">
        <f>B6</f>
        <v>1</v>
      </c>
      <c r="C26" s="54" t="s">
        <v>4</v>
      </c>
      <c r="D26" s="55"/>
      <c r="E26" s="31"/>
      <c r="F26" s="32">
        <f>F15+F25</f>
        <v>560</v>
      </c>
      <c r="G26" s="32">
        <f t="shared" ref="G26:J26" si="4">G15+G25</f>
        <v>26.799999999999997</v>
      </c>
      <c r="H26" s="32">
        <f t="shared" si="4"/>
        <v>27.2</v>
      </c>
      <c r="I26" s="32">
        <f t="shared" si="4"/>
        <v>77.2</v>
      </c>
      <c r="J26" s="32">
        <f t="shared" si="4"/>
        <v>662.5</v>
      </c>
      <c r="K26" s="32"/>
      <c r="L26" s="32">
        <f t="shared" ref="L26" si="5">L15+L25</f>
        <v>71.16</v>
      </c>
    </row>
    <row r="27" spans="1:12" ht="14.4" x14ac:dyDescent="0.3">
      <c r="A27" s="14">
        <v>1</v>
      </c>
      <c r="B27" s="15">
        <v>2</v>
      </c>
      <c r="C27" s="22" t="s">
        <v>20</v>
      </c>
      <c r="D27" s="5" t="s">
        <v>21</v>
      </c>
      <c r="E27" s="39" t="s">
        <v>62</v>
      </c>
      <c r="F27" s="40">
        <v>220</v>
      </c>
      <c r="G27" s="40">
        <v>9.1</v>
      </c>
      <c r="H27" s="40">
        <v>11.1</v>
      </c>
      <c r="I27" s="40">
        <v>41.4</v>
      </c>
      <c r="J27" s="40">
        <v>302.39999999999998</v>
      </c>
      <c r="K27" s="41" t="s">
        <v>63</v>
      </c>
      <c r="L27" s="40">
        <v>19.02</v>
      </c>
    </row>
    <row r="28" spans="1:12" ht="14.4" x14ac:dyDescent="0.3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22</v>
      </c>
      <c r="E29" s="42" t="s">
        <v>64</v>
      </c>
      <c r="F29" s="43">
        <v>200</v>
      </c>
      <c r="G29" s="43">
        <v>0</v>
      </c>
      <c r="H29" s="43">
        <v>0</v>
      </c>
      <c r="I29" s="43">
        <v>22.1</v>
      </c>
      <c r="J29" s="43">
        <v>88.3</v>
      </c>
      <c r="K29" s="44">
        <v>200</v>
      </c>
      <c r="L29" s="43">
        <v>18.559999999999999</v>
      </c>
    </row>
    <row r="30" spans="1:12" ht="14.4" x14ac:dyDescent="0.3">
      <c r="A30" s="14"/>
      <c r="B30" s="15"/>
      <c r="C30" s="11"/>
      <c r="D30" s="7" t="s">
        <v>23</v>
      </c>
      <c r="E30" s="42" t="s">
        <v>46</v>
      </c>
      <c r="F30" s="43">
        <v>40</v>
      </c>
      <c r="G30" s="43">
        <v>3</v>
      </c>
      <c r="H30" s="43">
        <v>0.3</v>
      </c>
      <c r="I30" s="43">
        <v>19.7</v>
      </c>
      <c r="J30" s="43">
        <v>93.8</v>
      </c>
      <c r="K30" s="44" t="s">
        <v>47</v>
      </c>
      <c r="L30" s="43">
        <v>2.98</v>
      </c>
    </row>
    <row r="31" spans="1:12" ht="14.4" x14ac:dyDescent="0.3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6"/>
      <c r="E32" s="42" t="s">
        <v>51</v>
      </c>
      <c r="F32" s="43">
        <v>10</v>
      </c>
      <c r="G32" s="43">
        <v>0.1</v>
      </c>
      <c r="H32" s="43">
        <v>7.3</v>
      </c>
      <c r="I32" s="43">
        <v>0.1</v>
      </c>
      <c r="J32" s="43">
        <v>66.099999999999994</v>
      </c>
      <c r="K32" s="44" t="s">
        <v>52</v>
      </c>
      <c r="L32" s="43">
        <v>8.4</v>
      </c>
    </row>
    <row r="33" spans="1:12" ht="14.4" x14ac:dyDescent="0.3">
      <c r="A33" s="14"/>
      <c r="B33" s="15"/>
      <c r="C33" s="11"/>
      <c r="D33" s="6"/>
      <c r="E33" s="42" t="s">
        <v>49</v>
      </c>
      <c r="F33" s="43">
        <v>30</v>
      </c>
      <c r="G33" s="43">
        <v>2.2999999999999998</v>
      </c>
      <c r="H33" s="43">
        <v>0.9</v>
      </c>
      <c r="I33" s="43">
        <v>15.4</v>
      </c>
      <c r="J33" s="43">
        <v>78.5</v>
      </c>
      <c r="K33" s="44" t="s">
        <v>47</v>
      </c>
      <c r="L33" s="43">
        <v>3.36</v>
      </c>
    </row>
    <row r="34" spans="1:12" ht="14.4" x14ac:dyDescent="0.3">
      <c r="A34" s="16"/>
      <c r="B34" s="17"/>
      <c r="C34" s="8"/>
      <c r="D34" s="18" t="s">
        <v>33</v>
      </c>
      <c r="E34" s="9"/>
      <c r="F34" s="19">
        <f>SUM(F27:F33)</f>
        <v>500</v>
      </c>
      <c r="G34" s="19">
        <f t="shared" ref="G34" si="6">SUM(G27:G33)</f>
        <v>14.5</v>
      </c>
      <c r="H34" s="19">
        <f t="shared" ref="H34" si="7">SUM(H27:H33)</f>
        <v>19.599999999999998</v>
      </c>
      <c r="I34" s="19">
        <f t="shared" ref="I34" si="8">SUM(I27:I33)</f>
        <v>98.7</v>
      </c>
      <c r="J34" s="19">
        <f t="shared" ref="J34:L34" si="9">SUM(J27:J33)</f>
        <v>629.1</v>
      </c>
      <c r="K34" s="25"/>
      <c r="L34" s="19">
        <f t="shared" si="9"/>
        <v>52.319999999999993</v>
      </c>
    </row>
    <row r="35" spans="1:12" ht="14.4" x14ac:dyDescent="0.3">
      <c r="A35" s="13">
        <f>A27</f>
        <v>1</v>
      </c>
      <c r="B35" s="13">
        <f>B27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7" t="s">
        <v>32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10">SUM(G35:G43)</f>
        <v>0</v>
      </c>
      <c r="H44" s="19">
        <f t="shared" ref="H44" si="11">SUM(H35:H43)</f>
        <v>0</v>
      </c>
      <c r="I44" s="19">
        <f t="shared" ref="I44" si="12">SUM(I35:I43)</f>
        <v>0</v>
      </c>
      <c r="J44" s="19">
        <f t="shared" ref="J44:L44" si="13">SUM(J35:J43)</f>
        <v>0</v>
      </c>
      <c r="K44" s="25"/>
      <c r="L44" s="19">
        <f t="shared" si="13"/>
        <v>0</v>
      </c>
    </row>
    <row r="45" spans="1:12" ht="15.75" customHeight="1" x14ac:dyDescent="0.25">
      <c r="A45" s="33">
        <f>A27</f>
        <v>1</v>
      </c>
      <c r="B45" s="33">
        <f>B27</f>
        <v>2</v>
      </c>
      <c r="C45" s="54" t="s">
        <v>4</v>
      </c>
      <c r="D45" s="55"/>
      <c r="E45" s="31"/>
      <c r="F45" s="32">
        <f>F34+F44</f>
        <v>500</v>
      </c>
      <c r="G45" s="32">
        <f t="shared" ref="G45" si="14">G34+G44</f>
        <v>14.5</v>
      </c>
      <c r="H45" s="32">
        <f t="shared" ref="H45" si="15">H34+H44</f>
        <v>19.599999999999998</v>
      </c>
      <c r="I45" s="32">
        <f t="shared" ref="I45" si="16">I34+I44</f>
        <v>98.7</v>
      </c>
      <c r="J45" s="32">
        <f t="shared" ref="J45:L45" si="17">J34+J44</f>
        <v>629.1</v>
      </c>
      <c r="K45" s="32"/>
      <c r="L45" s="32">
        <f t="shared" si="17"/>
        <v>52.319999999999993</v>
      </c>
    </row>
    <row r="46" spans="1:12" ht="14.4" x14ac:dyDescent="0.3">
      <c r="A46" s="20">
        <v>1</v>
      </c>
      <c r="B46" s="21">
        <v>3</v>
      </c>
      <c r="C46" s="22" t="s">
        <v>20</v>
      </c>
      <c r="D46" s="5" t="s">
        <v>21</v>
      </c>
      <c r="E46" s="39" t="s">
        <v>65</v>
      </c>
      <c r="F46" s="40">
        <v>90</v>
      </c>
      <c r="G46" s="40">
        <v>12.2</v>
      </c>
      <c r="H46" s="40">
        <v>14</v>
      </c>
      <c r="I46" s="40">
        <v>2.5</v>
      </c>
      <c r="J46" s="40">
        <v>185</v>
      </c>
      <c r="K46" s="41">
        <v>290</v>
      </c>
      <c r="L46" s="40">
        <v>31.3</v>
      </c>
    </row>
    <row r="47" spans="1:12" ht="14.4" x14ac:dyDescent="0.3">
      <c r="A47" s="23"/>
      <c r="B47" s="15"/>
      <c r="C47" s="11"/>
      <c r="D47" s="6" t="s">
        <v>26</v>
      </c>
      <c r="E47" s="42" t="s">
        <v>68</v>
      </c>
      <c r="F47" s="43">
        <v>60</v>
      </c>
      <c r="G47" s="43">
        <v>1</v>
      </c>
      <c r="H47" s="43">
        <v>6.1</v>
      </c>
      <c r="I47" s="43">
        <v>5.8</v>
      </c>
      <c r="J47" s="43">
        <v>81.5</v>
      </c>
      <c r="K47" s="44" t="s">
        <v>69</v>
      </c>
      <c r="L47" s="43">
        <v>7.44</v>
      </c>
    </row>
    <row r="48" spans="1:12" ht="14.4" x14ac:dyDescent="0.3">
      <c r="A48" s="23"/>
      <c r="B48" s="15"/>
      <c r="C48" s="11"/>
      <c r="D48" s="7" t="s">
        <v>22</v>
      </c>
      <c r="E48" s="42" t="s">
        <v>66</v>
      </c>
      <c r="F48" s="43">
        <v>200</v>
      </c>
      <c r="G48" s="43">
        <v>4.7</v>
      </c>
      <c r="H48" s="43">
        <v>3.5</v>
      </c>
      <c r="I48" s="43">
        <v>12.5</v>
      </c>
      <c r="J48" s="43">
        <v>100.4</v>
      </c>
      <c r="K48" s="44" t="s">
        <v>67</v>
      </c>
      <c r="L48" s="43">
        <v>17.36</v>
      </c>
    </row>
    <row r="49" spans="1:12" ht="14.4" x14ac:dyDescent="0.3">
      <c r="A49" s="23"/>
      <c r="B49" s="15"/>
      <c r="C49" s="11"/>
      <c r="D49" s="7" t="s">
        <v>23</v>
      </c>
      <c r="E49" s="42" t="s">
        <v>46</v>
      </c>
      <c r="F49" s="43">
        <v>30</v>
      </c>
      <c r="G49" s="43">
        <v>2.2999999999999998</v>
      </c>
      <c r="H49" s="43">
        <v>0.2</v>
      </c>
      <c r="I49" s="43">
        <v>14.8</v>
      </c>
      <c r="J49" s="43">
        <v>70.3</v>
      </c>
      <c r="K49" s="44" t="s">
        <v>47</v>
      </c>
      <c r="L49" s="43">
        <v>2.23</v>
      </c>
    </row>
    <row r="50" spans="1:12" ht="14.4" x14ac:dyDescent="0.3">
      <c r="A50" s="23"/>
      <c r="B50" s="15"/>
      <c r="C50" s="11"/>
      <c r="D50" s="7" t="s">
        <v>24</v>
      </c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6" t="s">
        <v>29</v>
      </c>
      <c r="E51" s="42" t="s">
        <v>70</v>
      </c>
      <c r="F51" s="43">
        <v>150</v>
      </c>
      <c r="G51" s="43">
        <v>3.1</v>
      </c>
      <c r="H51" s="43">
        <v>5.3</v>
      </c>
      <c r="I51" s="43">
        <v>19.8</v>
      </c>
      <c r="J51" s="43">
        <v>139.4</v>
      </c>
      <c r="K51" s="44" t="s">
        <v>71</v>
      </c>
      <c r="L51" s="43">
        <v>18.78</v>
      </c>
    </row>
    <row r="52" spans="1:12" ht="14.4" x14ac:dyDescent="0.3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4"/>
      <c r="B53" s="17"/>
      <c r="C53" s="8"/>
      <c r="D53" s="18" t="s">
        <v>33</v>
      </c>
      <c r="E53" s="9"/>
      <c r="F53" s="19">
        <f>SUM(F46:F52)</f>
        <v>530</v>
      </c>
      <c r="G53" s="19">
        <f t="shared" ref="G53" si="18">SUM(G46:G52)</f>
        <v>23.3</v>
      </c>
      <c r="H53" s="19">
        <f t="shared" ref="H53" si="19">SUM(H46:H52)</f>
        <v>29.1</v>
      </c>
      <c r="I53" s="19">
        <f t="shared" ref="I53" si="20">SUM(I46:I52)</f>
        <v>55.400000000000006</v>
      </c>
      <c r="J53" s="19">
        <f t="shared" ref="J53:L53" si="21">SUM(J46:J52)</f>
        <v>576.6</v>
      </c>
      <c r="K53" s="25"/>
      <c r="L53" s="19">
        <f t="shared" si="21"/>
        <v>77.11</v>
      </c>
    </row>
    <row r="54" spans="1:12" ht="14.4" x14ac:dyDescent="0.3">
      <c r="A54" s="26">
        <f>A46</f>
        <v>1</v>
      </c>
      <c r="B54" s="13">
        <f>B46</f>
        <v>3</v>
      </c>
      <c r="C54" s="10" t="s">
        <v>25</v>
      </c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 t="s">
        <v>32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22">SUM(G54:G62)</f>
        <v>0</v>
      </c>
      <c r="H63" s="19">
        <f t="shared" ref="H63" si="23">SUM(H54:H62)</f>
        <v>0</v>
      </c>
      <c r="I63" s="19">
        <f t="shared" ref="I63" si="24">SUM(I54:I62)</f>
        <v>0</v>
      </c>
      <c r="J63" s="19">
        <f t="shared" ref="J63:L63" si="25">SUM(J54:J62)</f>
        <v>0</v>
      </c>
      <c r="K63" s="25"/>
      <c r="L63" s="19">
        <f t="shared" si="25"/>
        <v>0</v>
      </c>
    </row>
    <row r="64" spans="1:12" ht="15.75" customHeight="1" x14ac:dyDescent="0.25">
      <c r="A64" s="29">
        <f>A46</f>
        <v>1</v>
      </c>
      <c r="B64" s="30">
        <f>B46</f>
        <v>3</v>
      </c>
      <c r="C64" s="54" t="s">
        <v>4</v>
      </c>
      <c r="D64" s="55"/>
      <c r="E64" s="31"/>
      <c r="F64" s="32">
        <f>F53+F63</f>
        <v>530</v>
      </c>
      <c r="G64" s="32">
        <f t="shared" ref="G64" si="26">G53+G63</f>
        <v>23.3</v>
      </c>
      <c r="H64" s="32">
        <f t="shared" ref="H64" si="27">H53+H63</f>
        <v>29.1</v>
      </c>
      <c r="I64" s="32">
        <f t="shared" ref="I64" si="28">I53+I63</f>
        <v>55.400000000000006</v>
      </c>
      <c r="J64" s="32">
        <f t="shared" ref="J64:L64" si="29">J53+J63</f>
        <v>576.6</v>
      </c>
      <c r="K64" s="32"/>
      <c r="L64" s="32">
        <f t="shared" si="29"/>
        <v>77.11</v>
      </c>
    </row>
    <row r="65" spans="1:12" ht="14.4" x14ac:dyDescent="0.3">
      <c r="A65" s="20">
        <v>1</v>
      </c>
      <c r="B65" s="21">
        <v>4</v>
      </c>
      <c r="C65" s="22" t="s">
        <v>20</v>
      </c>
      <c r="D65" s="5" t="s">
        <v>21</v>
      </c>
      <c r="E65" s="39" t="s">
        <v>72</v>
      </c>
      <c r="F65" s="40">
        <v>200</v>
      </c>
      <c r="G65" s="40">
        <v>21</v>
      </c>
      <c r="H65" s="40">
        <v>7</v>
      </c>
      <c r="I65" s="40">
        <v>17.5</v>
      </c>
      <c r="J65" s="40">
        <v>217.3</v>
      </c>
      <c r="K65" s="41" t="s">
        <v>73</v>
      </c>
      <c r="L65" s="40">
        <v>51.72</v>
      </c>
    </row>
    <row r="66" spans="1:12" ht="14.4" x14ac:dyDescent="0.3">
      <c r="A66" s="23"/>
      <c r="B66" s="15"/>
      <c r="C66" s="11"/>
      <c r="D66" s="6" t="s">
        <v>26</v>
      </c>
      <c r="E66" s="42" t="s">
        <v>76</v>
      </c>
      <c r="F66" s="43">
        <v>60</v>
      </c>
      <c r="G66" s="43">
        <v>1.7</v>
      </c>
      <c r="H66" s="43">
        <v>4.3</v>
      </c>
      <c r="I66" s="43">
        <v>6.2</v>
      </c>
      <c r="J66" s="43">
        <v>70.3</v>
      </c>
      <c r="K66" s="44" t="s">
        <v>77</v>
      </c>
      <c r="L66" s="43">
        <v>7.69</v>
      </c>
    </row>
    <row r="67" spans="1:12" ht="14.4" x14ac:dyDescent="0.3">
      <c r="A67" s="23"/>
      <c r="B67" s="15"/>
      <c r="C67" s="11"/>
      <c r="D67" s="7" t="s">
        <v>22</v>
      </c>
      <c r="E67" s="42" t="s">
        <v>74</v>
      </c>
      <c r="F67" s="43">
        <v>200</v>
      </c>
      <c r="G67" s="43">
        <v>0.2</v>
      </c>
      <c r="H67" s="43">
        <v>0.1</v>
      </c>
      <c r="I67" s="43">
        <v>6.6</v>
      </c>
      <c r="J67" s="43">
        <v>27.9</v>
      </c>
      <c r="K67" s="44" t="s">
        <v>75</v>
      </c>
      <c r="L67" s="43">
        <v>2.65</v>
      </c>
    </row>
    <row r="68" spans="1:12" ht="14.4" x14ac:dyDescent="0.3">
      <c r="A68" s="23"/>
      <c r="B68" s="15"/>
      <c r="C68" s="11"/>
      <c r="D68" s="7" t="s">
        <v>23</v>
      </c>
      <c r="E68" s="42" t="s">
        <v>46</v>
      </c>
      <c r="F68" s="43">
        <v>40</v>
      </c>
      <c r="G68" s="43">
        <v>3</v>
      </c>
      <c r="H68" s="43">
        <v>0.3</v>
      </c>
      <c r="I68" s="43">
        <v>19.7</v>
      </c>
      <c r="J68" s="43">
        <v>93.8</v>
      </c>
      <c r="K68" s="44" t="s">
        <v>47</v>
      </c>
      <c r="L68" s="43">
        <v>2.98</v>
      </c>
    </row>
    <row r="69" spans="1:12" ht="14.4" x14ac:dyDescent="0.3">
      <c r="A69" s="23"/>
      <c r="B69" s="15"/>
      <c r="C69" s="11"/>
      <c r="D69" s="7" t="s">
        <v>24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6" t="s">
        <v>23</v>
      </c>
      <c r="E70" s="42" t="s">
        <v>48</v>
      </c>
      <c r="F70" s="43">
        <v>40</v>
      </c>
      <c r="G70" s="43">
        <v>2.6</v>
      </c>
      <c r="H70" s="43">
        <v>0.5</v>
      </c>
      <c r="I70" s="43">
        <v>15.8</v>
      </c>
      <c r="J70" s="43">
        <v>78.2</v>
      </c>
      <c r="K70" s="44" t="s">
        <v>47</v>
      </c>
      <c r="L70" s="43">
        <v>2.4</v>
      </c>
    </row>
    <row r="71" spans="1:12" ht="14.4" x14ac:dyDescent="0.3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4"/>
      <c r="B72" s="17"/>
      <c r="C72" s="8"/>
      <c r="D72" s="18" t="s">
        <v>33</v>
      </c>
      <c r="E72" s="9"/>
      <c r="F72" s="19">
        <f>SUM(F65:F71)</f>
        <v>540</v>
      </c>
      <c r="G72" s="19">
        <f t="shared" ref="G72" si="30">SUM(G65:G71)</f>
        <v>28.5</v>
      </c>
      <c r="H72" s="19">
        <f t="shared" ref="H72" si="31">SUM(H65:H71)</f>
        <v>12.200000000000001</v>
      </c>
      <c r="I72" s="19">
        <f t="shared" ref="I72" si="32">SUM(I65:I71)</f>
        <v>65.8</v>
      </c>
      <c r="J72" s="19">
        <f t="shared" ref="J72:L72" si="33">SUM(J65:J71)</f>
        <v>487.5</v>
      </c>
      <c r="K72" s="25"/>
      <c r="L72" s="19">
        <f t="shared" si="33"/>
        <v>67.44</v>
      </c>
    </row>
    <row r="73" spans="1:12" ht="14.4" x14ac:dyDescent="0.3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32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4"/>
      <c r="B82" s="17"/>
      <c r="C82" s="8"/>
      <c r="D82" s="18" t="s">
        <v>33</v>
      </c>
      <c r="E82" s="9"/>
      <c r="F82" s="19">
        <f>SUM(F73:F81)</f>
        <v>0</v>
      </c>
      <c r="G82" s="19">
        <f t="shared" ref="G82" si="34">SUM(G73:G81)</f>
        <v>0</v>
      </c>
      <c r="H82" s="19">
        <f t="shared" ref="H82" si="35">SUM(H73:H81)</f>
        <v>0</v>
      </c>
      <c r="I82" s="19">
        <f t="shared" ref="I82" si="36">SUM(I73:I81)</f>
        <v>0</v>
      </c>
      <c r="J82" s="19">
        <f t="shared" ref="J82:L82" si="37">SUM(J73:J81)</f>
        <v>0</v>
      </c>
      <c r="K82" s="25"/>
      <c r="L82" s="19">
        <f t="shared" si="37"/>
        <v>0</v>
      </c>
    </row>
    <row r="83" spans="1:12" ht="15.75" customHeight="1" x14ac:dyDescent="0.25">
      <c r="A83" s="29">
        <f>A65</f>
        <v>1</v>
      </c>
      <c r="B83" s="30">
        <f>B65</f>
        <v>4</v>
      </c>
      <c r="C83" s="54" t="s">
        <v>4</v>
      </c>
      <c r="D83" s="55"/>
      <c r="E83" s="31"/>
      <c r="F83" s="32">
        <f>F72+F82</f>
        <v>540</v>
      </c>
      <c r="G83" s="32">
        <f t="shared" ref="G83" si="38">G72+G82</f>
        <v>28.5</v>
      </c>
      <c r="H83" s="32">
        <f t="shared" ref="H83" si="39">H72+H82</f>
        <v>12.200000000000001</v>
      </c>
      <c r="I83" s="32">
        <f t="shared" ref="I83" si="40">I72+I82</f>
        <v>65.8</v>
      </c>
      <c r="J83" s="32">
        <f t="shared" ref="J83:L83" si="41">J72+J82</f>
        <v>487.5</v>
      </c>
      <c r="K83" s="32"/>
      <c r="L83" s="32">
        <f t="shared" si="41"/>
        <v>67.44</v>
      </c>
    </row>
    <row r="84" spans="1:12" ht="14.4" x14ac:dyDescent="0.3">
      <c r="A84" s="20">
        <v>1</v>
      </c>
      <c r="B84" s="21">
        <v>5</v>
      </c>
      <c r="C84" s="22" t="s">
        <v>20</v>
      </c>
      <c r="D84" s="5" t="s">
        <v>21</v>
      </c>
      <c r="E84" s="39" t="s">
        <v>42</v>
      </c>
      <c r="F84" s="40">
        <v>220</v>
      </c>
      <c r="G84" s="40">
        <v>5</v>
      </c>
      <c r="H84" s="40">
        <v>6.3</v>
      </c>
      <c r="I84" s="40">
        <v>26.7</v>
      </c>
      <c r="J84" s="40">
        <v>183.9</v>
      </c>
      <c r="K84" s="41" t="s">
        <v>43</v>
      </c>
      <c r="L84" s="40">
        <v>20.100000000000001</v>
      </c>
    </row>
    <row r="85" spans="1:12" ht="14.4" x14ac:dyDescent="0.3">
      <c r="A85" s="23"/>
      <c r="B85" s="15"/>
      <c r="C85" s="11"/>
      <c r="D85" s="6"/>
      <c r="E85" s="42" t="s">
        <v>51</v>
      </c>
      <c r="F85" s="43">
        <v>4</v>
      </c>
      <c r="G85" s="43">
        <v>0</v>
      </c>
      <c r="H85" s="43">
        <v>2.9</v>
      </c>
      <c r="I85" s="43">
        <v>0.1</v>
      </c>
      <c r="J85" s="43">
        <v>26.4</v>
      </c>
      <c r="K85" s="44" t="s">
        <v>52</v>
      </c>
      <c r="L85" s="43">
        <v>3.36</v>
      </c>
    </row>
    <row r="86" spans="1:12" ht="14.4" x14ac:dyDescent="0.3">
      <c r="A86" s="23"/>
      <c r="B86" s="15"/>
      <c r="C86" s="11"/>
      <c r="D86" s="7" t="s">
        <v>22</v>
      </c>
      <c r="E86" s="42" t="s">
        <v>44</v>
      </c>
      <c r="F86" s="43">
        <v>200</v>
      </c>
      <c r="G86" s="43">
        <v>0.2</v>
      </c>
      <c r="H86" s="43">
        <v>0</v>
      </c>
      <c r="I86" s="43">
        <v>6.4</v>
      </c>
      <c r="J86" s="43">
        <v>26.8</v>
      </c>
      <c r="K86" s="44" t="s">
        <v>45</v>
      </c>
      <c r="L86" s="43">
        <v>1.65</v>
      </c>
    </row>
    <row r="87" spans="1:12" ht="14.4" x14ac:dyDescent="0.3">
      <c r="A87" s="23"/>
      <c r="B87" s="15"/>
      <c r="C87" s="11"/>
      <c r="D87" s="7" t="s">
        <v>23</v>
      </c>
      <c r="E87" s="42" t="s">
        <v>46</v>
      </c>
      <c r="F87" s="43">
        <v>40</v>
      </c>
      <c r="G87" s="43">
        <v>3</v>
      </c>
      <c r="H87" s="43">
        <v>0.3</v>
      </c>
      <c r="I87" s="43">
        <v>19.7</v>
      </c>
      <c r="J87" s="43">
        <v>93.8</v>
      </c>
      <c r="K87" s="44" t="s">
        <v>47</v>
      </c>
      <c r="L87" s="43">
        <v>2.98</v>
      </c>
    </row>
    <row r="88" spans="1:12" ht="14.4" x14ac:dyDescent="0.3">
      <c r="A88" s="23"/>
      <c r="B88" s="15"/>
      <c r="C88" s="11"/>
      <c r="D88" s="7" t="s">
        <v>24</v>
      </c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6"/>
      <c r="E89" s="42" t="s">
        <v>48</v>
      </c>
      <c r="F89" s="43">
        <v>20</v>
      </c>
      <c r="G89" s="43">
        <v>1.3</v>
      </c>
      <c r="H89" s="43">
        <v>0.2</v>
      </c>
      <c r="I89" s="43">
        <v>7.9</v>
      </c>
      <c r="J89" s="43">
        <v>39.1</v>
      </c>
      <c r="K89" s="44" t="s">
        <v>47</v>
      </c>
      <c r="L89" s="43">
        <v>1.2</v>
      </c>
    </row>
    <row r="90" spans="1:12" ht="14.4" x14ac:dyDescent="0.3">
      <c r="A90" s="23"/>
      <c r="B90" s="15"/>
      <c r="C90" s="11"/>
      <c r="D90" s="6"/>
      <c r="E90" s="42" t="s">
        <v>49</v>
      </c>
      <c r="F90" s="43">
        <v>22</v>
      </c>
      <c r="G90" s="43">
        <v>1.7</v>
      </c>
      <c r="H90" s="43">
        <v>0.6</v>
      </c>
      <c r="I90" s="43">
        <v>11.3</v>
      </c>
      <c r="J90" s="43">
        <v>57.6</v>
      </c>
      <c r="K90" s="44" t="s">
        <v>47</v>
      </c>
      <c r="L90" s="43">
        <v>2.46</v>
      </c>
    </row>
    <row r="91" spans="1:12" ht="14.4" x14ac:dyDescent="0.3">
      <c r="A91" s="23"/>
      <c r="B91" s="15"/>
      <c r="C91" s="11"/>
      <c r="D91" s="6"/>
      <c r="E91" s="42" t="s">
        <v>50</v>
      </c>
      <c r="F91" s="43">
        <v>25</v>
      </c>
      <c r="G91" s="43">
        <v>0.1</v>
      </c>
      <c r="H91" s="43">
        <v>0</v>
      </c>
      <c r="I91" s="43">
        <v>16</v>
      </c>
      <c r="J91" s="43">
        <v>64.3</v>
      </c>
      <c r="K91" s="44" t="s">
        <v>47</v>
      </c>
      <c r="L91" s="43">
        <v>3.9</v>
      </c>
    </row>
    <row r="92" spans="1:12" ht="14.4" x14ac:dyDescent="0.3">
      <c r="A92" s="24"/>
      <c r="B92" s="17"/>
      <c r="C92" s="8"/>
      <c r="D92" s="18" t="s">
        <v>33</v>
      </c>
      <c r="E92" s="9"/>
      <c r="F92" s="19">
        <f>SUM(F84:F91)</f>
        <v>531</v>
      </c>
      <c r="G92" s="19">
        <f t="shared" ref="G92" si="42">SUM(G84:G91)</f>
        <v>11.299999999999999</v>
      </c>
      <c r="H92" s="19">
        <f t="shared" ref="H92" si="43">SUM(H84:H91)</f>
        <v>10.299999999999999</v>
      </c>
      <c r="I92" s="19">
        <f t="shared" ref="I92" si="44">SUM(I84:I91)</f>
        <v>88.100000000000009</v>
      </c>
      <c r="J92" s="19">
        <f t="shared" ref="J92:L92" si="45">SUM(J84:J91)</f>
        <v>491.90000000000009</v>
      </c>
      <c r="K92" s="25"/>
      <c r="L92" s="19">
        <f t="shared" si="45"/>
        <v>35.65</v>
      </c>
    </row>
    <row r="93" spans="1:12" ht="14.4" x14ac:dyDescent="0.3">
      <c r="A93" s="26">
        <f>A84</f>
        <v>1</v>
      </c>
      <c r="B93" s="13">
        <f>B84</f>
        <v>5</v>
      </c>
      <c r="C93" s="10" t="s">
        <v>25</v>
      </c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30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7" t="s">
        <v>31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7" t="s">
        <v>32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4"/>
      <c r="B102" s="17"/>
      <c r="C102" s="8"/>
      <c r="D102" s="18" t="s">
        <v>33</v>
      </c>
      <c r="E102" s="9"/>
      <c r="F102" s="19">
        <f>SUM(F93:F101)</f>
        <v>0</v>
      </c>
      <c r="G102" s="19">
        <f t="shared" ref="G102" si="46">SUM(G93:G101)</f>
        <v>0</v>
      </c>
      <c r="H102" s="19">
        <f t="shared" ref="H102" si="47">SUM(H93:H101)</f>
        <v>0</v>
      </c>
      <c r="I102" s="19">
        <f t="shared" ref="I102" si="48">SUM(I93:I101)</f>
        <v>0</v>
      </c>
      <c r="J102" s="19">
        <f t="shared" ref="J102:L102" si="49">SUM(J93:J101)</f>
        <v>0</v>
      </c>
      <c r="K102" s="25"/>
      <c r="L102" s="19">
        <f t="shared" si="49"/>
        <v>0</v>
      </c>
    </row>
    <row r="103" spans="1:12" ht="15.75" customHeight="1" x14ac:dyDescent="0.25">
      <c r="A103" s="29">
        <f>A84</f>
        <v>1</v>
      </c>
      <c r="B103" s="30">
        <f>B84</f>
        <v>5</v>
      </c>
      <c r="C103" s="54" t="s">
        <v>4</v>
      </c>
      <c r="D103" s="55"/>
      <c r="E103" s="31"/>
      <c r="F103" s="32">
        <f>F92+F102</f>
        <v>531</v>
      </c>
      <c r="G103" s="32">
        <f t="shared" ref="G103" si="50">G92+G102</f>
        <v>11.299999999999999</v>
      </c>
      <c r="H103" s="32">
        <f t="shared" ref="H103" si="51">H92+H102</f>
        <v>10.299999999999999</v>
      </c>
      <c r="I103" s="32">
        <f t="shared" ref="I103" si="52">I92+I102</f>
        <v>88.100000000000009</v>
      </c>
      <c r="J103" s="32">
        <f t="shared" ref="J103:L103" si="53">J92+J102</f>
        <v>491.90000000000009</v>
      </c>
      <c r="K103" s="32"/>
      <c r="L103" s="32">
        <f t="shared" si="53"/>
        <v>35.65</v>
      </c>
    </row>
    <row r="104" spans="1:12" ht="14.4" x14ac:dyDescent="0.3">
      <c r="A104" s="20">
        <v>2</v>
      </c>
      <c r="B104" s="21">
        <v>1</v>
      </c>
      <c r="C104" s="22" t="s">
        <v>20</v>
      </c>
      <c r="D104" s="5" t="s">
        <v>21</v>
      </c>
      <c r="E104" s="39" t="s">
        <v>78</v>
      </c>
      <c r="F104" s="40">
        <v>90</v>
      </c>
      <c r="G104" s="40">
        <v>15.3</v>
      </c>
      <c r="H104" s="40">
        <v>3.4</v>
      </c>
      <c r="I104" s="40">
        <v>10.7</v>
      </c>
      <c r="J104" s="40">
        <v>134.9</v>
      </c>
      <c r="K104" s="41" t="s">
        <v>79</v>
      </c>
      <c r="L104" s="40">
        <v>37.869999999999997</v>
      </c>
    </row>
    <row r="105" spans="1:12" ht="14.4" x14ac:dyDescent="0.3">
      <c r="A105" s="23"/>
      <c r="B105" s="15"/>
      <c r="C105" s="11"/>
      <c r="D105" s="6"/>
      <c r="E105" s="42" t="s">
        <v>60</v>
      </c>
      <c r="F105" s="43">
        <v>30</v>
      </c>
      <c r="G105" s="43">
        <v>1</v>
      </c>
      <c r="H105" s="43">
        <v>0.7</v>
      </c>
      <c r="I105" s="43">
        <v>2.7</v>
      </c>
      <c r="J105" s="43">
        <v>21.2</v>
      </c>
      <c r="K105" s="44" t="s">
        <v>61</v>
      </c>
      <c r="L105" s="43">
        <v>3.16</v>
      </c>
    </row>
    <row r="106" spans="1:12" ht="14.4" x14ac:dyDescent="0.3">
      <c r="A106" s="23"/>
      <c r="B106" s="15"/>
      <c r="C106" s="11"/>
      <c r="D106" s="7" t="s">
        <v>22</v>
      </c>
      <c r="E106" s="42" t="s">
        <v>44</v>
      </c>
      <c r="F106" s="43">
        <v>200</v>
      </c>
      <c r="G106" s="43">
        <v>0.2</v>
      </c>
      <c r="H106" s="43">
        <v>0</v>
      </c>
      <c r="I106" s="43">
        <v>6.4</v>
      </c>
      <c r="J106" s="43">
        <v>26.8</v>
      </c>
      <c r="K106" s="44" t="s">
        <v>45</v>
      </c>
      <c r="L106" s="43">
        <v>1.65</v>
      </c>
    </row>
    <row r="107" spans="1:12" ht="14.4" x14ac:dyDescent="0.3">
      <c r="A107" s="23"/>
      <c r="B107" s="15"/>
      <c r="C107" s="11"/>
      <c r="D107" s="7" t="s">
        <v>23</v>
      </c>
      <c r="E107" s="42" t="s">
        <v>46</v>
      </c>
      <c r="F107" s="43">
        <v>40</v>
      </c>
      <c r="G107" s="43">
        <v>3</v>
      </c>
      <c r="H107" s="43">
        <v>0.3</v>
      </c>
      <c r="I107" s="43">
        <v>19.7</v>
      </c>
      <c r="J107" s="43">
        <v>93.8</v>
      </c>
      <c r="K107" s="44" t="s">
        <v>47</v>
      </c>
      <c r="L107" s="43">
        <v>2.98</v>
      </c>
    </row>
    <row r="108" spans="1:12" ht="14.4" x14ac:dyDescent="0.3">
      <c r="A108" s="23"/>
      <c r="B108" s="15"/>
      <c r="C108" s="11"/>
      <c r="D108" s="7" t="s">
        <v>24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6" t="s">
        <v>26</v>
      </c>
      <c r="E109" s="42" t="s">
        <v>76</v>
      </c>
      <c r="F109" s="43">
        <v>60</v>
      </c>
      <c r="G109" s="43">
        <v>1.7</v>
      </c>
      <c r="H109" s="43">
        <v>4.3</v>
      </c>
      <c r="I109" s="43">
        <v>6.2</v>
      </c>
      <c r="J109" s="43">
        <v>70.3</v>
      </c>
      <c r="K109" s="44" t="s">
        <v>77</v>
      </c>
      <c r="L109" s="43">
        <v>7.69</v>
      </c>
    </row>
    <row r="110" spans="1:12" ht="14.4" x14ac:dyDescent="0.3">
      <c r="A110" s="23"/>
      <c r="B110" s="15"/>
      <c r="C110" s="11"/>
      <c r="D110" s="6" t="s">
        <v>29</v>
      </c>
      <c r="E110" s="42" t="s">
        <v>55</v>
      </c>
      <c r="F110" s="43">
        <v>150</v>
      </c>
      <c r="G110" s="43">
        <v>8.1999999999999993</v>
      </c>
      <c r="H110" s="43">
        <v>6.3</v>
      </c>
      <c r="I110" s="43">
        <v>35.9</v>
      </c>
      <c r="J110" s="43">
        <v>233.7</v>
      </c>
      <c r="K110" s="44" t="s">
        <v>56</v>
      </c>
      <c r="L110" s="43">
        <v>16.07</v>
      </c>
    </row>
    <row r="111" spans="1:12" ht="14.4" x14ac:dyDescent="0.3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4"/>
      <c r="B112" s="17"/>
      <c r="C112" s="8"/>
      <c r="D112" s="18" t="s">
        <v>33</v>
      </c>
      <c r="E112" s="9"/>
      <c r="F112" s="19">
        <f>SUM(F104:F111)</f>
        <v>570</v>
      </c>
      <c r="G112" s="19">
        <f t="shared" ref="G112:J112" si="54">SUM(G104:G111)</f>
        <v>29.4</v>
      </c>
      <c r="H112" s="19">
        <f t="shared" si="54"/>
        <v>15</v>
      </c>
      <c r="I112" s="19">
        <f t="shared" si="54"/>
        <v>81.599999999999994</v>
      </c>
      <c r="J112" s="19">
        <f t="shared" si="54"/>
        <v>580.70000000000005</v>
      </c>
      <c r="K112" s="25"/>
      <c r="L112" s="19">
        <f t="shared" ref="L112" si="55">SUM(L104:L111)</f>
        <v>69.419999999999987</v>
      </c>
    </row>
    <row r="113" spans="1:12" ht="14.4" x14ac:dyDescent="0.3">
      <c r="A113" s="26">
        <f>A104</f>
        <v>2</v>
      </c>
      <c r="B113" s="13">
        <f>B104</f>
        <v>1</v>
      </c>
      <c r="C113" s="10" t="s">
        <v>25</v>
      </c>
      <c r="D113" s="7" t="s">
        <v>26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27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28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30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31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 t="s">
        <v>32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4"/>
      <c r="B122" s="17"/>
      <c r="C122" s="8"/>
      <c r="D122" s="18" t="s">
        <v>33</v>
      </c>
      <c r="E122" s="9"/>
      <c r="F122" s="19">
        <f>SUM(F113:F121)</f>
        <v>0</v>
      </c>
      <c r="G122" s="19">
        <f t="shared" ref="G122:J122" si="56">SUM(G113:G121)</f>
        <v>0</v>
      </c>
      <c r="H122" s="19">
        <f t="shared" si="56"/>
        <v>0</v>
      </c>
      <c r="I122" s="19">
        <f t="shared" si="56"/>
        <v>0</v>
      </c>
      <c r="J122" s="19">
        <f t="shared" si="56"/>
        <v>0</v>
      </c>
      <c r="K122" s="25"/>
      <c r="L122" s="19">
        <f t="shared" ref="L122" si="57">SUM(L113:L121)</f>
        <v>0</v>
      </c>
    </row>
    <row r="123" spans="1:12" ht="14.4" x14ac:dyDescent="0.25">
      <c r="A123" s="29">
        <f>A104</f>
        <v>2</v>
      </c>
      <c r="B123" s="30">
        <f>B104</f>
        <v>1</v>
      </c>
      <c r="C123" s="54" t="s">
        <v>4</v>
      </c>
      <c r="D123" s="55"/>
      <c r="E123" s="31"/>
      <c r="F123" s="32">
        <f>F112+F122</f>
        <v>570</v>
      </c>
      <c r="G123" s="32">
        <f t="shared" ref="G123" si="58">G112+G122</f>
        <v>29.4</v>
      </c>
      <c r="H123" s="32">
        <f t="shared" ref="H123" si="59">H112+H122</f>
        <v>15</v>
      </c>
      <c r="I123" s="32">
        <f t="shared" ref="I123" si="60">I112+I122</f>
        <v>81.599999999999994</v>
      </c>
      <c r="J123" s="32">
        <f t="shared" ref="J123:L123" si="61">J112+J122</f>
        <v>580.70000000000005</v>
      </c>
      <c r="K123" s="32"/>
      <c r="L123" s="32">
        <f t="shared" si="61"/>
        <v>69.419999999999987</v>
      </c>
    </row>
    <row r="124" spans="1:12" ht="14.4" x14ac:dyDescent="0.3">
      <c r="A124" s="14">
        <v>2</v>
      </c>
      <c r="B124" s="15">
        <v>2</v>
      </c>
      <c r="C124" s="22" t="s">
        <v>20</v>
      </c>
      <c r="D124" s="5" t="s">
        <v>21</v>
      </c>
      <c r="E124" s="39" t="s">
        <v>80</v>
      </c>
      <c r="F124" s="40">
        <v>200</v>
      </c>
      <c r="G124" s="40">
        <v>27.2</v>
      </c>
      <c r="H124" s="40">
        <v>8.1</v>
      </c>
      <c r="I124" s="40">
        <v>33.200000000000003</v>
      </c>
      <c r="J124" s="40">
        <v>314.60000000000002</v>
      </c>
      <c r="K124" s="41" t="s">
        <v>81</v>
      </c>
      <c r="L124" s="40">
        <v>60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7" t="s">
        <v>22</v>
      </c>
      <c r="E126" s="42" t="s">
        <v>74</v>
      </c>
      <c r="F126" s="43">
        <v>200</v>
      </c>
      <c r="G126" s="43">
        <v>0.2</v>
      </c>
      <c r="H126" s="43">
        <v>0.1</v>
      </c>
      <c r="I126" s="43">
        <v>6.6</v>
      </c>
      <c r="J126" s="43">
        <v>27.9</v>
      </c>
      <c r="K126" s="44" t="s">
        <v>75</v>
      </c>
      <c r="L126" s="43">
        <v>2.65</v>
      </c>
    </row>
    <row r="127" spans="1:12" ht="14.4" x14ac:dyDescent="0.3">
      <c r="A127" s="14"/>
      <c r="B127" s="15"/>
      <c r="C127" s="11"/>
      <c r="D127" s="7" t="s">
        <v>23</v>
      </c>
      <c r="E127" s="42" t="s">
        <v>46</v>
      </c>
      <c r="F127" s="43">
        <v>40</v>
      </c>
      <c r="G127" s="43">
        <v>3</v>
      </c>
      <c r="H127" s="43">
        <v>0.3</v>
      </c>
      <c r="I127" s="43">
        <v>19.7</v>
      </c>
      <c r="J127" s="43">
        <v>93.8</v>
      </c>
      <c r="K127" s="44" t="s">
        <v>47</v>
      </c>
      <c r="L127" s="43">
        <v>2.98</v>
      </c>
    </row>
    <row r="128" spans="1:12" ht="14.4" x14ac:dyDescent="0.3">
      <c r="A128" s="14"/>
      <c r="B128" s="15"/>
      <c r="C128" s="11"/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6" t="s">
        <v>26</v>
      </c>
      <c r="E129" s="42" t="s">
        <v>68</v>
      </c>
      <c r="F129" s="43">
        <v>60</v>
      </c>
      <c r="G129" s="43">
        <v>1</v>
      </c>
      <c r="H129" s="43">
        <v>6.1</v>
      </c>
      <c r="I129" s="43">
        <v>5.8</v>
      </c>
      <c r="J129" s="43">
        <v>81.5</v>
      </c>
      <c r="K129" s="44" t="s">
        <v>69</v>
      </c>
      <c r="L129" s="43">
        <v>7.44</v>
      </c>
    </row>
    <row r="130" spans="1:12" ht="14.4" x14ac:dyDescent="0.3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6"/>
      <c r="B131" s="17"/>
      <c r="C131" s="8"/>
      <c r="D131" s="18" t="s">
        <v>33</v>
      </c>
      <c r="E131" s="9"/>
      <c r="F131" s="19">
        <f>SUM(F124:F130)</f>
        <v>500</v>
      </c>
      <c r="G131" s="19">
        <f t="shared" ref="G131:J131" si="62">SUM(G124:G130)</f>
        <v>31.4</v>
      </c>
      <c r="H131" s="19">
        <f t="shared" si="62"/>
        <v>14.6</v>
      </c>
      <c r="I131" s="19">
        <f t="shared" si="62"/>
        <v>65.3</v>
      </c>
      <c r="J131" s="19">
        <f t="shared" si="62"/>
        <v>517.79999999999995</v>
      </c>
      <c r="K131" s="25"/>
      <c r="L131" s="19">
        <f t="shared" ref="L131" si="63">SUM(L124:L130)</f>
        <v>73.069999999999993</v>
      </c>
    </row>
    <row r="132" spans="1:12" ht="14.4" x14ac:dyDescent="0.3">
      <c r="A132" s="13">
        <f>A124</f>
        <v>2</v>
      </c>
      <c r="B132" s="13">
        <f>B124</f>
        <v>2</v>
      </c>
      <c r="C132" s="10" t="s">
        <v>25</v>
      </c>
      <c r="D132" s="7" t="s">
        <v>26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27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28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7" t="s">
        <v>29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7" t="s">
        <v>30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7" t="s">
        <v>31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7" t="s">
        <v>32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6"/>
      <c r="B141" s="17"/>
      <c r="C141" s="8"/>
      <c r="D141" s="18" t="s">
        <v>33</v>
      </c>
      <c r="E141" s="9"/>
      <c r="F141" s="19">
        <f>SUM(F132:F140)</f>
        <v>0</v>
      </c>
      <c r="G141" s="19">
        <f t="shared" ref="G141:J141" si="64">SUM(G132:G140)</f>
        <v>0</v>
      </c>
      <c r="H141" s="19">
        <f t="shared" si="64"/>
        <v>0</v>
      </c>
      <c r="I141" s="19">
        <f t="shared" si="64"/>
        <v>0</v>
      </c>
      <c r="J141" s="19">
        <f t="shared" si="64"/>
        <v>0</v>
      </c>
      <c r="K141" s="25"/>
      <c r="L141" s="19">
        <f t="shared" ref="L141" si="65">SUM(L132:L140)</f>
        <v>0</v>
      </c>
    </row>
    <row r="142" spans="1:12" ht="14.4" x14ac:dyDescent="0.25">
      <c r="A142" s="33">
        <f>A124</f>
        <v>2</v>
      </c>
      <c r="B142" s="33">
        <f>B124</f>
        <v>2</v>
      </c>
      <c r="C142" s="54" t="s">
        <v>4</v>
      </c>
      <c r="D142" s="55"/>
      <c r="E142" s="31"/>
      <c r="F142" s="32">
        <f>F131+F141</f>
        <v>500</v>
      </c>
      <c r="G142" s="32">
        <f t="shared" ref="G142" si="66">G131+G141</f>
        <v>31.4</v>
      </c>
      <c r="H142" s="32">
        <f t="shared" ref="H142" si="67">H131+H141</f>
        <v>14.6</v>
      </c>
      <c r="I142" s="32">
        <f t="shared" ref="I142" si="68">I131+I141</f>
        <v>65.3</v>
      </c>
      <c r="J142" s="32">
        <f t="shared" ref="J142:L142" si="69">J131+J141</f>
        <v>517.79999999999995</v>
      </c>
      <c r="K142" s="32"/>
      <c r="L142" s="32">
        <f t="shared" si="69"/>
        <v>73.069999999999993</v>
      </c>
    </row>
    <row r="143" spans="1:12" ht="14.4" x14ac:dyDescent="0.3">
      <c r="A143" s="20">
        <v>2</v>
      </c>
      <c r="B143" s="21">
        <v>3</v>
      </c>
      <c r="C143" s="22" t="s">
        <v>20</v>
      </c>
      <c r="D143" s="5" t="s">
        <v>21</v>
      </c>
      <c r="E143" s="39" t="s">
        <v>82</v>
      </c>
      <c r="F143" s="40">
        <v>220</v>
      </c>
      <c r="G143" s="40">
        <v>5.9</v>
      </c>
      <c r="H143" s="40">
        <v>6.3</v>
      </c>
      <c r="I143" s="40">
        <v>27.8</v>
      </c>
      <c r="J143" s="40">
        <v>191.7</v>
      </c>
      <c r="K143" s="41" t="s">
        <v>83</v>
      </c>
      <c r="L143" s="40">
        <v>17.95</v>
      </c>
    </row>
    <row r="144" spans="1:12" ht="14.4" x14ac:dyDescent="0.3">
      <c r="A144" s="23"/>
      <c r="B144" s="15"/>
      <c r="C144" s="11"/>
      <c r="D144" s="6"/>
      <c r="E144" s="42" t="s">
        <v>51</v>
      </c>
      <c r="F144" s="43">
        <v>4</v>
      </c>
      <c r="G144" s="43">
        <v>0</v>
      </c>
      <c r="H144" s="43">
        <v>2.9</v>
      </c>
      <c r="I144" s="43">
        <v>0.1</v>
      </c>
      <c r="J144" s="43">
        <v>26.4</v>
      </c>
      <c r="K144" s="44" t="s">
        <v>52</v>
      </c>
      <c r="L144" s="43">
        <v>3.36</v>
      </c>
    </row>
    <row r="145" spans="1:12" ht="14.4" x14ac:dyDescent="0.3">
      <c r="A145" s="23"/>
      <c r="B145" s="15"/>
      <c r="C145" s="11"/>
      <c r="D145" s="7" t="s">
        <v>22</v>
      </c>
      <c r="E145" s="42" t="s">
        <v>84</v>
      </c>
      <c r="F145" s="43">
        <v>200</v>
      </c>
      <c r="G145" s="43">
        <v>3.9</v>
      </c>
      <c r="H145" s="43">
        <v>2.9</v>
      </c>
      <c r="I145" s="43">
        <v>11.2</v>
      </c>
      <c r="J145" s="43">
        <v>86</v>
      </c>
      <c r="K145" s="44" t="s">
        <v>85</v>
      </c>
      <c r="L145" s="43">
        <v>16.48</v>
      </c>
    </row>
    <row r="146" spans="1:12" ht="15.75" customHeight="1" x14ac:dyDescent="0.3">
      <c r="A146" s="23"/>
      <c r="B146" s="15"/>
      <c r="C146" s="11"/>
      <c r="D146" s="7" t="s">
        <v>23</v>
      </c>
      <c r="E146" s="42" t="s">
        <v>46</v>
      </c>
      <c r="F146" s="43">
        <v>30</v>
      </c>
      <c r="G146" s="43">
        <v>2.2999999999999998</v>
      </c>
      <c r="H146" s="43">
        <v>0.2</v>
      </c>
      <c r="I146" s="43">
        <v>14.8</v>
      </c>
      <c r="J146" s="43">
        <v>70.3</v>
      </c>
      <c r="K146" s="44" t="s">
        <v>47</v>
      </c>
      <c r="L146" s="43">
        <v>2.23</v>
      </c>
    </row>
    <row r="147" spans="1:12" ht="14.4" x14ac:dyDescent="0.3">
      <c r="A147" s="23"/>
      <c r="B147" s="15"/>
      <c r="C147" s="11"/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6"/>
      <c r="E148" s="42" t="s">
        <v>49</v>
      </c>
      <c r="F148" s="43">
        <v>22</v>
      </c>
      <c r="G148" s="43">
        <v>1.7</v>
      </c>
      <c r="H148" s="43">
        <v>0.6</v>
      </c>
      <c r="I148" s="43">
        <v>11.3</v>
      </c>
      <c r="J148" s="43">
        <v>57.6</v>
      </c>
      <c r="K148" s="44" t="s">
        <v>47</v>
      </c>
      <c r="L148" s="43">
        <v>2.46</v>
      </c>
    </row>
    <row r="149" spans="1:12" ht="14.4" x14ac:dyDescent="0.3">
      <c r="A149" s="23"/>
      <c r="B149" s="15"/>
      <c r="C149" s="11"/>
      <c r="D149" s="6"/>
      <c r="E149" s="42" t="s">
        <v>50</v>
      </c>
      <c r="F149" s="43">
        <v>25</v>
      </c>
      <c r="G149" s="43">
        <v>0.1</v>
      </c>
      <c r="H149" s="43">
        <v>0</v>
      </c>
      <c r="I149" s="43">
        <v>16</v>
      </c>
      <c r="J149" s="43">
        <v>64.3</v>
      </c>
      <c r="K149" s="44" t="s">
        <v>47</v>
      </c>
      <c r="L149" s="43">
        <v>3.9</v>
      </c>
    </row>
    <row r="150" spans="1:12" ht="14.4" x14ac:dyDescent="0.3">
      <c r="A150" s="24"/>
      <c r="B150" s="17"/>
      <c r="C150" s="8"/>
      <c r="D150" s="18" t="s">
        <v>33</v>
      </c>
      <c r="E150" s="9"/>
      <c r="F150" s="19">
        <f>SUM(F143:F149)</f>
        <v>501</v>
      </c>
      <c r="G150" s="19">
        <f t="shared" ref="G150:J150" si="70">SUM(G143:G149)</f>
        <v>13.9</v>
      </c>
      <c r="H150" s="19">
        <f t="shared" si="70"/>
        <v>12.899999999999999</v>
      </c>
      <c r="I150" s="19">
        <f t="shared" si="70"/>
        <v>81.2</v>
      </c>
      <c r="J150" s="19">
        <f t="shared" si="70"/>
        <v>496.30000000000007</v>
      </c>
      <c r="K150" s="25"/>
      <c r="L150" s="19">
        <f t="shared" ref="L150" si="71">SUM(L143:L149)</f>
        <v>46.379999999999995</v>
      </c>
    </row>
    <row r="151" spans="1:12" ht="14.4" x14ac:dyDescent="0.3">
      <c r="A151" s="26">
        <f>A143</f>
        <v>2</v>
      </c>
      <c r="B151" s="13">
        <f>B143</f>
        <v>3</v>
      </c>
      <c r="C151" s="10" t="s">
        <v>25</v>
      </c>
      <c r="D151" s="7" t="s">
        <v>26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27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28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7" t="s">
        <v>29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7" t="s">
        <v>30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7" t="s">
        <v>31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7" t="s">
        <v>32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4"/>
      <c r="B160" s="17"/>
      <c r="C160" s="8"/>
      <c r="D160" s="18" t="s">
        <v>33</v>
      </c>
      <c r="E160" s="9"/>
      <c r="F160" s="19">
        <f>SUM(F151:F159)</f>
        <v>0</v>
      </c>
      <c r="G160" s="19">
        <f t="shared" ref="G160:J160" si="72">SUM(G151:G159)</f>
        <v>0</v>
      </c>
      <c r="H160" s="19">
        <f t="shared" si="72"/>
        <v>0</v>
      </c>
      <c r="I160" s="19">
        <f t="shared" si="72"/>
        <v>0</v>
      </c>
      <c r="J160" s="19">
        <f t="shared" si="72"/>
        <v>0</v>
      </c>
      <c r="K160" s="25"/>
      <c r="L160" s="19">
        <f t="shared" ref="L160" si="73">SUM(L151:L159)</f>
        <v>0</v>
      </c>
    </row>
    <row r="161" spans="1:12" ht="14.4" x14ac:dyDescent="0.25">
      <c r="A161" s="29">
        <f>A143</f>
        <v>2</v>
      </c>
      <c r="B161" s="30">
        <f>B143</f>
        <v>3</v>
      </c>
      <c r="C161" s="54" t="s">
        <v>4</v>
      </c>
      <c r="D161" s="55"/>
      <c r="E161" s="31"/>
      <c r="F161" s="32">
        <f>F150+F160</f>
        <v>501</v>
      </c>
      <c r="G161" s="32">
        <f t="shared" ref="G161" si="74">G150+G160</f>
        <v>13.9</v>
      </c>
      <c r="H161" s="32">
        <f t="shared" ref="H161" si="75">H150+H160</f>
        <v>12.899999999999999</v>
      </c>
      <c r="I161" s="32">
        <f t="shared" ref="I161" si="76">I150+I160</f>
        <v>81.2</v>
      </c>
      <c r="J161" s="32">
        <f t="shared" ref="J161:L161" si="77">J150+J160</f>
        <v>496.30000000000007</v>
      </c>
      <c r="K161" s="32"/>
      <c r="L161" s="32">
        <f t="shared" si="77"/>
        <v>46.379999999999995</v>
      </c>
    </row>
    <row r="162" spans="1:12" ht="14.4" x14ac:dyDescent="0.3">
      <c r="A162" s="20">
        <v>2</v>
      </c>
      <c r="B162" s="21">
        <v>4</v>
      </c>
      <c r="C162" s="22" t="s">
        <v>20</v>
      </c>
      <c r="D162" s="5" t="s">
        <v>21</v>
      </c>
      <c r="E162" s="39" t="s">
        <v>86</v>
      </c>
      <c r="F162" s="40">
        <v>90</v>
      </c>
      <c r="G162" s="40">
        <v>12.7</v>
      </c>
      <c r="H162" s="40">
        <v>5.2</v>
      </c>
      <c r="I162" s="40">
        <v>4</v>
      </c>
      <c r="J162" s="40">
        <v>113.7</v>
      </c>
      <c r="K162" s="41" t="s">
        <v>87</v>
      </c>
      <c r="L162" s="40">
        <v>31.3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7" t="s">
        <v>22</v>
      </c>
      <c r="E164" s="42" t="s">
        <v>88</v>
      </c>
      <c r="F164" s="43">
        <v>200</v>
      </c>
      <c r="G164" s="43">
        <v>0.4</v>
      </c>
      <c r="H164" s="43">
        <v>0</v>
      </c>
      <c r="I164" s="43">
        <v>19.8</v>
      </c>
      <c r="J164" s="43">
        <v>80.8</v>
      </c>
      <c r="K164" s="44" t="s">
        <v>89</v>
      </c>
      <c r="L164" s="43">
        <v>9.9</v>
      </c>
    </row>
    <row r="165" spans="1:12" ht="14.4" x14ac:dyDescent="0.3">
      <c r="A165" s="23"/>
      <c r="B165" s="15"/>
      <c r="C165" s="11"/>
      <c r="D165" s="7" t="s">
        <v>23</v>
      </c>
      <c r="E165" s="42" t="s">
        <v>46</v>
      </c>
      <c r="F165" s="43">
        <v>30</v>
      </c>
      <c r="G165" s="43">
        <v>2.2999999999999998</v>
      </c>
      <c r="H165" s="43">
        <v>0.2</v>
      </c>
      <c r="I165" s="43">
        <v>14.8</v>
      </c>
      <c r="J165" s="43">
        <v>70.3</v>
      </c>
      <c r="K165" s="44" t="s">
        <v>47</v>
      </c>
      <c r="L165" s="43">
        <v>2.23</v>
      </c>
    </row>
    <row r="166" spans="1:12" ht="14.4" x14ac:dyDescent="0.3">
      <c r="A166" s="23"/>
      <c r="B166" s="15"/>
      <c r="C166" s="11"/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6" t="s">
        <v>26</v>
      </c>
      <c r="E167" s="42" t="s">
        <v>90</v>
      </c>
      <c r="F167" s="43">
        <v>60</v>
      </c>
      <c r="G167" s="43">
        <v>1.1000000000000001</v>
      </c>
      <c r="H167" s="43">
        <v>2.8</v>
      </c>
      <c r="I167" s="43">
        <v>8.1999999999999993</v>
      </c>
      <c r="J167" s="43">
        <v>62.8</v>
      </c>
      <c r="K167" s="44">
        <v>35</v>
      </c>
      <c r="L167" s="43">
        <v>5.27</v>
      </c>
    </row>
    <row r="168" spans="1:12" ht="14.4" x14ac:dyDescent="0.3">
      <c r="A168" s="23"/>
      <c r="B168" s="15"/>
      <c r="C168" s="11"/>
      <c r="D168" s="6" t="s">
        <v>29</v>
      </c>
      <c r="E168" s="42" t="s">
        <v>91</v>
      </c>
      <c r="F168" s="43">
        <v>150</v>
      </c>
      <c r="G168" s="43">
        <v>5.3</v>
      </c>
      <c r="H168" s="43">
        <v>4.9000000000000004</v>
      </c>
      <c r="I168" s="43">
        <v>32.799999999999997</v>
      </c>
      <c r="J168" s="43">
        <v>196.8</v>
      </c>
      <c r="K168" s="44" t="s">
        <v>92</v>
      </c>
      <c r="L168" s="43">
        <v>11.96</v>
      </c>
    </row>
    <row r="169" spans="1:12" ht="14.4" x14ac:dyDescent="0.3">
      <c r="A169" s="24"/>
      <c r="B169" s="17"/>
      <c r="C169" s="8"/>
      <c r="D169" s="18" t="s">
        <v>33</v>
      </c>
      <c r="E169" s="9"/>
      <c r="F169" s="19">
        <f>SUM(F162:F168)</f>
        <v>530</v>
      </c>
      <c r="G169" s="19">
        <f t="shared" ref="G169:J169" si="78">SUM(G162:G168)</f>
        <v>21.8</v>
      </c>
      <c r="H169" s="19">
        <f t="shared" si="78"/>
        <v>13.1</v>
      </c>
      <c r="I169" s="19">
        <f t="shared" si="78"/>
        <v>79.599999999999994</v>
      </c>
      <c r="J169" s="19">
        <f t="shared" si="78"/>
        <v>524.40000000000009</v>
      </c>
      <c r="K169" s="25"/>
      <c r="L169" s="19">
        <f t="shared" ref="L169" si="79">SUM(L162:L168)</f>
        <v>60.660000000000004</v>
      </c>
    </row>
    <row r="170" spans="1:12" ht="14.4" x14ac:dyDescent="0.3">
      <c r="A170" s="26">
        <f>A162</f>
        <v>2</v>
      </c>
      <c r="B170" s="13">
        <f>B162</f>
        <v>4</v>
      </c>
      <c r="C170" s="10" t="s">
        <v>25</v>
      </c>
      <c r="D170" s="7" t="s">
        <v>26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27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28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7" t="s">
        <v>29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7" t="s">
        <v>30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7" t="s">
        <v>31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7" t="s">
        <v>32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4"/>
      <c r="B179" s="17"/>
      <c r="C179" s="8"/>
      <c r="D179" s="18" t="s">
        <v>33</v>
      </c>
      <c r="E179" s="9"/>
      <c r="F179" s="19">
        <f>SUM(F170:F178)</f>
        <v>0</v>
      </c>
      <c r="G179" s="19">
        <f t="shared" ref="G179:J179" si="80">SUM(G170:G178)</f>
        <v>0</v>
      </c>
      <c r="H179" s="19">
        <f t="shared" si="80"/>
        <v>0</v>
      </c>
      <c r="I179" s="19">
        <f t="shared" si="80"/>
        <v>0</v>
      </c>
      <c r="J179" s="19">
        <f t="shared" si="80"/>
        <v>0</v>
      </c>
      <c r="K179" s="25"/>
      <c r="L179" s="19">
        <f t="shared" ref="L179" si="81">SUM(L170:L178)</f>
        <v>0</v>
      </c>
    </row>
    <row r="180" spans="1:12" ht="14.4" x14ac:dyDescent="0.25">
      <c r="A180" s="29">
        <f>A162</f>
        <v>2</v>
      </c>
      <c r="B180" s="30">
        <f>B162</f>
        <v>4</v>
      </c>
      <c r="C180" s="54" t="s">
        <v>4</v>
      </c>
      <c r="D180" s="55"/>
      <c r="E180" s="31"/>
      <c r="F180" s="32">
        <f>F169+F179</f>
        <v>530</v>
      </c>
      <c r="G180" s="32">
        <f t="shared" ref="G180" si="82">G169+G179</f>
        <v>21.8</v>
      </c>
      <c r="H180" s="32">
        <f t="shared" ref="H180" si="83">H169+H179</f>
        <v>13.1</v>
      </c>
      <c r="I180" s="32">
        <f t="shared" ref="I180" si="84">I169+I179</f>
        <v>79.599999999999994</v>
      </c>
      <c r="J180" s="32">
        <f t="shared" ref="J180:L180" si="85">J169+J179</f>
        <v>524.40000000000009</v>
      </c>
      <c r="K180" s="32"/>
      <c r="L180" s="32">
        <f t="shared" si="85"/>
        <v>60.660000000000004</v>
      </c>
    </row>
    <row r="181" spans="1:12" ht="14.4" x14ac:dyDescent="0.3">
      <c r="A181" s="20">
        <v>2</v>
      </c>
      <c r="B181" s="21">
        <v>5</v>
      </c>
      <c r="C181" s="22" t="s">
        <v>20</v>
      </c>
      <c r="D181" s="5" t="s">
        <v>21</v>
      </c>
      <c r="E181" s="39" t="s">
        <v>93</v>
      </c>
      <c r="F181" s="40">
        <v>220</v>
      </c>
      <c r="G181" s="40">
        <v>7.5</v>
      </c>
      <c r="H181" s="40">
        <v>8.1999999999999993</v>
      </c>
      <c r="I181" s="40">
        <v>27.1</v>
      </c>
      <c r="J181" s="40">
        <v>211.9</v>
      </c>
      <c r="K181" s="41" t="s">
        <v>94</v>
      </c>
      <c r="L181" s="40">
        <v>16.7</v>
      </c>
    </row>
    <row r="182" spans="1:12" ht="14.4" x14ac:dyDescent="0.3">
      <c r="A182" s="23"/>
      <c r="B182" s="15"/>
      <c r="C182" s="11"/>
      <c r="D182" s="6"/>
      <c r="E182" s="42" t="s">
        <v>49</v>
      </c>
      <c r="F182" s="43">
        <v>22</v>
      </c>
      <c r="G182" s="43">
        <v>1.7</v>
      </c>
      <c r="H182" s="43">
        <v>0.6</v>
      </c>
      <c r="I182" s="43">
        <v>11.3</v>
      </c>
      <c r="J182" s="43">
        <v>57.6</v>
      </c>
      <c r="K182" s="44" t="s">
        <v>47</v>
      </c>
      <c r="L182" s="43">
        <v>2.46</v>
      </c>
    </row>
    <row r="183" spans="1:12" ht="14.4" x14ac:dyDescent="0.3">
      <c r="A183" s="23"/>
      <c r="B183" s="15"/>
      <c r="C183" s="11"/>
      <c r="D183" s="7" t="s">
        <v>22</v>
      </c>
      <c r="E183" s="42" t="s">
        <v>74</v>
      </c>
      <c r="F183" s="43">
        <v>200</v>
      </c>
      <c r="G183" s="43">
        <v>0.2</v>
      </c>
      <c r="H183" s="43">
        <v>0.1</v>
      </c>
      <c r="I183" s="43">
        <v>6.6</v>
      </c>
      <c r="J183" s="43">
        <v>27.9</v>
      </c>
      <c r="K183" s="44" t="s">
        <v>75</v>
      </c>
      <c r="L183" s="43">
        <v>2.65</v>
      </c>
    </row>
    <row r="184" spans="1:12" ht="14.4" x14ac:dyDescent="0.3">
      <c r="A184" s="23"/>
      <c r="B184" s="15"/>
      <c r="C184" s="11"/>
      <c r="D184" s="7" t="s">
        <v>23</v>
      </c>
      <c r="E184" s="42" t="s">
        <v>46</v>
      </c>
      <c r="F184" s="43">
        <v>40</v>
      </c>
      <c r="G184" s="43">
        <v>3</v>
      </c>
      <c r="H184" s="43">
        <v>0.3</v>
      </c>
      <c r="I184" s="43">
        <v>19.7</v>
      </c>
      <c r="J184" s="43">
        <v>93.8</v>
      </c>
      <c r="K184" s="44" t="s">
        <v>47</v>
      </c>
      <c r="L184" s="43">
        <v>2.98</v>
      </c>
    </row>
    <row r="185" spans="1:12" ht="14.4" x14ac:dyDescent="0.3">
      <c r="A185" s="23"/>
      <c r="B185" s="15"/>
      <c r="C185" s="11"/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6"/>
      <c r="E186" s="42" t="s">
        <v>95</v>
      </c>
      <c r="F186" s="43">
        <v>15</v>
      </c>
      <c r="G186" s="43">
        <v>3.5</v>
      </c>
      <c r="H186" s="43">
        <v>4.4000000000000004</v>
      </c>
      <c r="I186" s="43">
        <v>0</v>
      </c>
      <c r="J186" s="43">
        <v>53.7</v>
      </c>
      <c r="K186" s="44" t="s">
        <v>96</v>
      </c>
      <c r="L186" s="43">
        <v>11</v>
      </c>
    </row>
    <row r="187" spans="1:12" ht="14.4" x14ac:dyDescent="0.3">
      <c r="A187" s="23"/>
      <c r="B187" s="15"/>
      <c r="C187" s="11"/>
      <c r="D187" s="6"/>
      <c r="E187" s="42" t="s">
        <v>51</v>
      </c>
      <c r="F187" s="43">
        <v>4</v>
      </c>
      <c r="G187" s="43">
        <v>0</v>
      </c>
      <c r="H187" s="43">
        <v>2.9</v>
      </c>
      <c r="I187" s="43">
        <v>0.1</v>
      </c>
      <c r="J187" s="43">
        <v>26.4</v>
      </c>
      <c r="K187" s="44" t="s">
        <v>52</v>
      </c>
      <c r="L187" s="43">
        <v>3.36</v>
      </c>
    </row>
    <row r="188" spans="1:12" ht="15.75" customHeight="1" x14ac:dyDescent="0.3">
      <c r="A188" s="24"/>
      <c r="B188" s="17"/>
      <c r="C188" s="8"/>
      <c r="D188" s="18" t="s">
        <v>33</v>
      </c>
      <c r="E188" s="9"/>
      <c r="F188" s="19">
        <f>SUM(F181:F187)</f>
        <v>501</v>
      </c>
      <c r="G188" s="19">
        <f t="shared" ref="G188:J188" si="86">SUM(G181:G187)</f>
        <v>15.899999999999999</v>
      </c>
      <c r="H188" s="19">
        <f t="shared" si="86"/>
        <v>16.5</v>
      </c>
      <c r="I188" s="19">
        <f t="shared" si="86"/>
        <v>64.8</v>
      </c>
      <c r="J188" s="19">
        <f t="shared" si="86"/>
        <v>471.29999999999995</v>
      </c>
      <c r="K188" s="25"/>
      <c r="L188" s="19">
        <f t="shared" ref="L188" si="87">SUM(L181:L187)</f>
        <v>39.15</v>
      </c>
    </row>
    <row r="189" spans="1:12" ht="14.4" x14ac:dyDescent="0.3">
      <c r="A189" s="26">
        <f>A181</f>
        <v>2</v>
      </c>
      <c r="B189" s="13">
        <f>B181</f>
        <v>5</v>
      </c>
      <c r="C189" s="10" t="s">
        <v>25</v>
      </c>
      <c r="D189" s="7" t="s">
        <v>26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27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28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 t="s">
        <v>29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7" t="s">
        <v>30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7" t="s">
        <v>31</v>
      </c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7" t="s">
        <v>32</v>
      </c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4"/>
      <c r="B198" s="17"/>
      <c r="C198" s="8"/>
      <c r="D198" s="18" t="s">
        <v>33</v>
      </c>
      <c r="E198" s="9"/>
      <c r="F198" s="19">
        <f>SUM(F189:F197)</f>
        <v>0</v>
      </c>
      <c r="G198" s="19">
        <f t="shared" ref="G198:J198" si="88">SUM(G189:G197)</f>
        <v>0</v>
      </c>
      <c r="H198" s="19">
        <f t="shared" si="88"/>
        <v>0</v>
      </c>
      <c r="I198" s="19">
        <f t="shared" si="88"/>
        <v>0</v>
      </c>
      <c r="J198" s="19">
        <f t="shared" si="88"/>
        <v>0</v>
      </c>
      <c r="K198" s="25"/>
      <c r="L198" s="19">
        <f t="shared" ref="L198" si="89">SUM(L189:L197)</f>
        <v>0</v>
      </c>
    </row>
    <row r="199" spans="1:12" ht="14.4" x14ac:dyDescent="0.25">
      <c r="A199" s="29">
        <f>A181</f>
        <v>2</v>
      </c>
      <c r="B199" s="30">
        <f>B181</f>
        <v>5</v>
      </c>
      <c r="C199" s="54" t="s">
        <v>4</v>
      </c>
      <c r="D199" s="55"/>
      <c r="E199" s="31"/>
      <c r="F199" s="32">
        <f>F188+F198</f>
        <v>501</v>
      </c>
      <c r="G199" s="32">
        <f t="shared" ref="G199" si="90">G188+G198</f>
        <v>15.899999999999999</v>
      </c>
      <c r="H199" s="32">
        <f t="shared" ref="H199" si="91">H188+H198</f>
        <v>16.5</v>
      </c>
      <c r="I199" s="32">
        <f t="shared" ref="I199" si="92">I188+I198</f>
        <v>64.8</v>
      </c>
      <c r="J199" s="32">
        <f t="shared" ref="J199:L199" si="93">J188+J198</f>
        <v>471.29999999999995</v>
      </c>
      <c r="K199" s="32"/>
      <c r="L199" s="32">
        <f t="shared" si="93"/>
        <v>39.15</v>
      </c>
    </row>
    <row r="200" spans="1:12" x14ac:dyDescent="0.25">
      <c r="A200" s="27"/>
      <c r="B200" s="28"/>
      <c r="C200" s="56" t="s">
        <v>5</v>
      </c>
      <c r="D200" s="56"/>
      <c r="E200" s="56"/>
      <c r="F200" s="34">
        <f>(F26+F45+F64+F83+F103+F123+F142+F161+F180+F199)/(IF(F26=0,0,1)+IF(F45=0,0,1)+IF(F64=0,0,1)+IF(F83=0,0,1)+IF(F103=0,0,1)+IF(F123=0,0,1)+IF(F142=0,0,1)+IF(F161=0,0,1)+IF(F180=0,0,1)+IF(F199=0,0,1))</f>
        <v>526.29999999999995</v>
      </c>
      <c r="G200" s="34">
        <f t="shared" ref="G200:J200" si="94">(G26+G45+G64+G83+G103+G123+G142+G161+G180+G199)/(IF(G26=0,0,1)+IF(G45=0,0,1)+IF(G64=0,0,1)+IF(G83=0,0,1)+IF(G103=0,0,1)+IF(G123=0,0,1)+IF(G142=0,0,1)+IF(G161=0,0,1)+IF(G180=0,0,1)+IF(G199=0,0,1))</f>
        <v>21.68</v>
      </c>
      <c r="H200" s="34">
        <f t="shared" si="94"/>
        <v>17.05</v>
      </c>
      <c r="I200" s="34">
        <f t="shared" si="94"/>
        <v>75.77000000000001</v>
      </c>
      <c r="J200" s="34">
        <f t="shared" si="94"/>
        <v>543.81000000000017</v>
      </c>
      <c r="K200" s="34"/>
      <c r="L200" s="34">
        <f t="shared" ref="L200" si="95">(L26+L45+L64+L83+L103+L123+L142+L161+L180+L199)/(IF(L26=0,0,1)+IF(L45=0,0,1)+IF(L64=0,0,1)+IF(L83=0,0,1)+IF(L103=0,0,1)+IF(L123=0,0,1)+IF(L142=0,0,1)+IF(L161=0,0,1)+IF(L180=0,0,1)+IF(L199=0,0,1))</f>
        <v>59.23599999999999</v>
      </c>
    </row>
  </sheetData>
  <mergeCells count="14">
    <mergeCell ref="C83:D83"/>
    <mergeCell ref="C103:D103"/>
    <mergeCell ref="C26:D26"/>
    <mergeCell ref="C200:E200"/>
    <mergeCell ref="C199:D199"/>
    <mergeCell ref="C123:D123"/>
    <mergeCell ref="C142:D142"/>
    <mergeCell ref="C161:D161"/>
    <mergeCell ref="C180:D180"/>
    <mergeCell ref="C1:E1"/>
    <mergeCell ref="H1:K1"/>
    <mergeCell ref="H2:K2"/>
    <mergeCell ref="C45:D45"/>
    <mergeCell ref="C64:D6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Рыбкина</cp:lastModifiedBy>
  <dcterms:created xsi:type="dcterms:W3CDTF">2022-05-16T14:23:56Z</dcterms:created>
  <dcterms:modified xsi:type="dcterms:W3CDTF">2023-10-11T09:00:36Z</dcterms:modified>
</cp:coreProperties>
</file>