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372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01" i="1" l="1"/>
  <c r="A201" i="1"/>
  <c r="L200" i="1"/>
  <c r="J200" i="1"/>
  <c r="I200" i="1"/>
  <c r="H200" i="1"/>
  <c r="G200" i="1"/>
  <c r="F200" i="1"/>
  <c r="B191" i="1"/>
  <c r="A191" i="1"/>
  <c r="L190" i="1"/>
  <c r="L201" i="1" s="1"/>
  <c r="J190" i="1"/>
  <c r="J201" i="1" s="1"/>
  <c r="I190" i="1"/>
  <c r="I201" i="1" s="1"/>
  <c r="H190" i="1"/>
  <c r="H201" i="1" s="1"/>
  <c r="G190" i="1"/>
  <c r="G201" i="1" s="1"/>
  <c r="F190" i="1"/>
  <c r="F201" i="1" s="1"/>
  <c r="B182" i="1"/>
  <c r="A182" i="1"/>
  <c r="L181" i="1"/>
  <c r="J181" i="1"/>
  <c r="I181" i="1"/>
  <c r="H181" i="1"/>
  <c r="G181" i="1"/>
  <c r="F181" i="1"/>
  <c r="B172" i="1"/>
  <c r="A172" i="1"/>
  <c r="L171" i="1"/>
  <c r="L182" i="1" s="1"/>
  <c r="J171" i="1"/>
  <c r="J182" i="1" s="1"/>
  <c r="I171" i="1"/>
  <c r="I182" i="1" s="1"/>
  <c r="H171" i="1"/>
  <c r="H182" i="1" s="1"/>
  <c r="G171" i="1"/>
  <c r="G182" i="1" s="1"/>
  <c r="F171" i="1"/>
  <c r="F182" i="1" s="1"/>
  <c r="B163" i="1"/>
  <c r="A163" i="1"/>
  <c r="L162" i="1"/>
  <c r="J162" i="1"/>
  <c r="I162" i="1"/>
  <c r="H162" i="1"/>
  <c r="G162" i="1"/>
  <c r="F162" i="1"/>
  <c r="B153" i="1"/>
  <c r="A153" i="1"/>
  <c r="L152" i="1"/>
  <c r="L163" i="1" s="1"/>
  <c r="J152" i="1"/>
  <c r="J163" i="1" s="1"/>
  <c r="I152" i="1"/>
  <c r="I163" i="1" s="1"/>
  <c r="H152" i="1"/>
  <c r="H163" i="1" s="1"/>
  <c r="G152" i="1"/>
  <c r="G163" i="1" s="1"/>
  <c r="F152" i="1"/>
  <c r="F163" i="1" s="1"/>
  <c r="B144" i="1"/>
  <c r="A144" i="1"/>
  <c r="L143" i="1"/>
  <c r="J143" i="1"/>
  <c r="I143" i="1"/>
  <c r="H143" i="1"/>
  <c r="G143" i="1"/>
  <c r="F143" i="1"/>
  <c r="B134" i="1"/>
  <c r="A134" i="1"/>
  <c r="L133" i="1"/>
  <c r="L144" i="1" s="1"/>
  <c r="J133" i="1"/>
  <c r="J144" i="1" s="1"/>
  <c r="I133" i="1"/>
  <c r="I144" i="1" s="1"/>
  <c r="H133" i="1"/>
  <c r="H144" i="1" s="1"/>
  <c r="G133" i="1"/>
  <c r="G144" i="1" s="1"/>
  <c r="F133" i="1"/>
  <c r="F144" i="1" s="1"/>
  <c r="B124" i="1"/>
  <c r="A124" i="1"/>
  <c r="L123" i="1"/>
  <c r="J123" i="1"/>
  <c r="I123" i="1"/>
  <c r="H123" i="1"/>
  <c r="G123" i="1"/>
  <c r="F123" i="1"/>
  <c r="B114" i="1"/>
  <c r="A114" i="1"/>
  <c r="L113" i="1"/>
  <c r="L124" i="1" s="1"/>
  <c r="J113" i="1"/>
  <c r="J124" i="1" s="1"/>
  <c r="I113" i="1"/>
  <c r="I124" i="1" s="1"/>
  <c r="H113" i="1"/>
  <c r="H124" i="1" s="1"/>
  <c r="G113" i="1"/>
  <c r="G124" i="1" s="1"/>
  <c r="F113" i="1"/>
  <c r="F124" i="1" s="1"/>
  <c r="B104" i="1"/>
  <c r="A104" i="1"/>
  <c r="L103" i="1"/>
  <c r="J103" i="1"/>
  <c r="I103" i="1"/>
  <c r="H103" i="1"/>
  <c r="G103" i="1"/>
  <c r="F103" i="1"/>
  <c r="B94" i="1"/>
  <c r="A94" i="1"/>
  <c r="L93" i="1"/>
  <c r="L104" i="1" s="1"/>
  <c r="J93" i="1"/>
  <c r="J104" i="1" s="1"/>
  <c r="I93" i="1"/>
  <c r="I104" i="1" s="1"/>
  <c r="H93" i="1"/>
  <c r="H104" i="1" s="1"/>
  <c r="G93" i="1"/>
  <c r="G104" i="1" s="1"/>
  <c r="F93" i="1"/>
  <c r="F104" i="1" s="1"/>
  <c r="B84" i="1"/>
  <c r="A84" i="1"/>
  <c r="L83" i="1"/>
  <c r="J83" i="1"/>
  <c r="I83" i="1"/>
  <c r="H83" i="1"/>
  <c r="G83" i="1"/>
  <c r="F83" i="1"/>
  <c r="B74" i="1"/>
  <c r="A74" i="1"/>
  <c r="L73" i="1"/>
  <c r="L84" i="1" s="1"/>
  <c r="J73" i="1"/>
  <c r="J84" i="1" s="1"/>
  <c r="I73" i="1"/>
  <c r="I84" i="1" s="1"/>
  <c r="H73" i="1"/>
  <c r="H84" i="1" s="1"/>
  <c r="G73" i="1"/>
  <c r="G84" i="1" s="1"/>
  <c r="F73" i="1"/>
  <c r="F84" i="1" s="1"/>
  <c r="B65" i="1"/>
  <c r="A65" i="1"/>
  <c r="L64" i="1"/>
  <c r="J64" i="1"/>
  <c r="I64" i="1"/>
  <c r="H64" i="1"/>
  <c r="G64" i="1"/>
  <c r="F64" i="1"/>
  <c r="B55" i="1"/>
  <c r="A55" i="1"/>
  <c r="L54" i="1"/>
  <c r="L65" i="1" s="1"/>
  <c r="J54" i="1"/>
  <c r="J65" i="1" s="1"/>
  <c r="I54" i="1"/>
  <c r="I65" i="1" s="1"/>
  <c r="H54" i="1"/>
  <c r="H65" i="1" s="1"/>
  <c r="G54" i="1"/>
  <c r="G65" i="1" s="1"/>
  <c r="F54" i="1"/>
  <c r="F65" i="1" s="1"/>
  <c r="B46" i="1"/>
  <c r="A46" i="1"/>
  <c r="L45" i="1"/>
  <c r="J45" i="1"/>
  <c r="I45" i="1"/>
  <c r="H45" i="1"/>
  <c r="G45" i="1"/>
  <c r="F45" i="1"/>
  <c r="B36" i="1"/>
  <c r="A36" i="1"/>
  <c r="L35" i="1"/>
  <c r="J35" i="1"/>
  <c r="J46" i="1" s="1"/>
  <c r="I35" i="1"/>
  <c r="I46" i="1" s="1"/>
  <c r="H35" i="1"/>
  <c r="H46" i="1" s="1"/>
  <c r="G35" i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J15" i="1"/>
  <c r="I15" i="1"/>
  <c r="I26" i="1" s="1"/>
  <c r="H15" i="1"/>
  <c r="G15" i="1"/>
  <c r="F15" i="1"/>
  <c r="F26" i="1" s="1"/>
  <c r="I202" i="1" l="1"/>
  <c r="J26" i="1"/>
  <c r="J202" i="1" s="1"/>
  <c r="H26" i="1"/>
  <c r="H202" i="1" s="1"/>
  <c r="L46" i="1"/>
  <c r="G46" i="1"/>
  <c r="L26" i="1"/>
  <c r="G26" i="1"/>
  <c r="F202" i="1"/>
  <c r="L202" i="1" l="1"/>
  <c r="G202" i="1"/>
</calcChain>
</file>

<file path=xl/sharedStrings.xml><?xml version="1.0" encoding="utf-8"?>
<sst xmlns="http://schemas.openxmlformats.org/spreadsheetml/2006/main" count="290" uniqueCount="80">
  <si>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</si>
  <si>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</si>
  <si>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</si>
  <si>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</si>
  <si>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</si>
  <si>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</si>
  <si>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</si>
  <si>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</si>
  <si>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</si>
  <si>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</si>
  <si>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</si>
  <si>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</si>
  <si>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</si>
  <si>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</si>
  <si>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</si>
  <si>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</si>
  <si>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</si>
  <si>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</si>
  <si>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</si>
  <si>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</si>
  <si>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</si>
  <si>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</si>
  <si>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</si>
  <si>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</si>
  <si>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</si>
  <si>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</si>
  <si>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</si>
  <si>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</si>
  <si>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</si>
  <si>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</si>
  <si>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</si>
  <si>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</si>
  <si>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</si>
  <si>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</si>
  <si>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</si>
  <si>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</si>
  <si>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</si>
  <si>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</si>
  <si>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</si>
  <si>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"Володарская СОШ"</t>
  </si>
  <si>
    <t>Директор</t>
  </si>
  <si>
    <t>Прудников А.А.</t>
  </si>
  <si>
    <t>Каша жидкая молочная рисовая</t>
  </si>
  <si>
    <t>54-26к</t>
  </si>
  <si>
    <t>Чай с сахаром</t>
  </si>
  <si>
    <t>хлеб пшеничный йодированный</t>
  </si>
  <si>
    <t>Пром.</t>
  </si>
  <si>
    <t>Хлеб ржано-пшеничный</t>
  </si>
  <si>
    <t>Батон нарезной</t>
  </si>
  <si>
    <t>Повидло абрикосовое</t>
  </si>
  <si>
    <t>Масло сливочное (порциями)</t>
  </si>
  <si>
    <t>53-19з</t>
  </si>
  <si>
    <t xml:space="preserve">54-6м </t>
  </si>
  <si>
    <t>Каша гречневая рассыпчатая</t>
  </si>
  <si>
    <t>54-4г</t>
  </si>
  <si>
    <t>Каша жидкая молочная пшенная</t>
  </si>
  <si>
    <t>54-24к</t>
  </si>
  <si>
    <t>Кисель с витаминами "Витошка"</t>
  </si>
  <si>
    <t>Птица, тушенная в соусе</t>
  </si>
  <si>
    <t>Картофельное пюре</t>
  </si>
  <si>
    <t>54-23м</t>
  </si>
  <si>
    <t>Каша жидкая молочная манная</t>
  </si>
  <si>
    <t>Курица тушеная с морковью</t>
  </si>
  <si>
    <t>54-25м</t>
  </si>
  <si>
    <t>Компот из смеси сухофруктов</t>
  </si>
  <si>
    <t>Макароны отварные</t>
  </si>
  <si>
    <t>54-1г</t>
  </si>
  <si>
    <t>Каша жидкая молочная овсяная</t>
  </si>
  <si>
    <t>54-22к</t>
  </si>
  <si>
    <t>Биточек из говядины в соусе</t>
  </si>
  <si>
    <t>Биточек из курицы в соусе</t>
  </si>
  <si>
    <t>54-1хн</t>
  </si>
  <si>
    <t>Винегрет овощной</t>
  </si>
  <si>
    <t>54-16з</t>
  </si>
  <si>
    <t>Курица тушенная с морковью</t>
  </si>
  <si>
    <t>Салат картофельный с морковью и зеленым горошком</t>
  </si>
  <si>
    <t>54-34з</t>
  </si>
  <si>
    <t>Кондитерское изделие</t>
  </si>
  <si>
    <t>Сок фруктовый</t>
  </si>
  <si>
    <t>Кондитерское изделие (печенье)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</si>
</sst>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0" borderId="0" xfId="0" applyProtection="1"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2"/>
  <sheetViews>
    <sheetView tabSelected="1" zoomScale="90" zoomScaleNormal="90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D184" sqref="D184:L18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28.777343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8" t="s">
        <v>39</v>
      </c>
      <c r="D1" s="59"/>
      <c r="E1" s="59"/>
      <c r="F1" s="12" t="s">
        <v>16</v>
      </c>
      <c r="G1" s="2" t="s">
        <v>17</v>
      </c>
      <c r="H1" s="60" t="s">
        <v>40</v>
      </c>
      <c r="I1" s="60"/>
      <c r="J1" s="60"/>
      <c r="K1" s="60"/>
    </row>
    <row r="2" spans="1:12" ht="17.399999999999999" x14ac:dyDescent="0.25">
      <c r="A2" s="35" t="s">
        <v>6</v>
      </c>
      <c r="C2" s="2"/>
      <c r="G2" s="2" t="s">
        <v>18</v>
      </c>
      <c r="H2" s="60" t="s">
        <v>41</v>
      </c>
      <c r="I2" s="60"/>
      <c r="J2" s="60"/>
      <c r="K2" s="6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2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69</v>
      </c>
      <c r="F6" s="40">
        <v>100</v>
      </c>
      <c r="G6" s="40">
        <v>15.6</v>
      </c>
      <c r="H6" s="40">
        <v>14.6</v>
      </c>
      <c r="I6" s="40">
        <v>15.8</v>
      </c>
      <c r="J6" s="40">
        <v>257.39999999999998</v>
      </c>
      <c r="K6" s="41" t="s">
        <v>52</v>
      </c>
      <c r="L6" s="40">
        <v>58.43</v>
      </c>
    </row>
    <row r="7" spans="1:12" ht="14.4" x14ac:dyDescent="0.3">
      <c r="A7" s="23"/>
      <c r="B7" s="15"/>
      <c r="C7" s="11"/>
      <c r="D7" s="6" t="s">
        <v>29</v>
      </c>
      <c r="E7" s="42" t="s">
        <v>65</v>
      </c>
      <c r="F7" s="43">
        <v>150</v>
      </c>
      <c r="G7" s="43">
        <v>5.3</v>
      </c>
      <c r="H7" s="43">
        <v>4.9000000000000004</v>
      </c>
      <c r="I7" s="43">
        <v>32.799999999999997</v>
      </c>
      <c r="J7" s="43">
        <v>196.8</v>
      </c>
      <c r="K7" s="44" t="s">
        <v>66</v>
      </c>
      <c r="L7" s="43">
        <v>16.7</v>
      </c>
    </row>
    <row r="8" spans="1:12" ht="14.4" x14ac:dyDescent="0.3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0.7</v>
      </c>
      <c r="H8" s="43">
        <v>0.02</v>
      </c>
      <c r="I8" s="43">
        <v>15</v>
      </c>
      <c r="J8" s="43">
        <v>60</v>
      </c>
      <c r="K8" s="44">
        <v>376</v>
      </c>
      <c r="L8" s="43">
        <v>2.1800000000000002</v>
      </c>
    </row>
    <row r="9" spans="1:12" ht="14.4" x14ac:dyDescent="0.3">
      <c r="A9" s="23"/>
      <c r="B9" s="15"/>
      <c r="C9" s="11"/>
      <c r="D9" s="7" t="s">
        <v>23</v>
      </c>
      <c r="E9" s="52" t="s">
        <v>45</v>
      </c>
      <c r="F9" s="43">
        <v>30</v>
      </c>
      <c r="G9" s="43">
        <v>2.2999999999999998</v>
      </c>
      <c r="H9" s="43">
        <v>0.2</v>
      </c>
      <c r="I9" s="43">
        <v>14.8</v>
      </c>
      <c r="J9" s="43">
        <v>70.3</v>
      </c>
      <c r="K9" s="44" t="s">
        <v>46</v>
      </c>
      <c r="L9" s="43">
        <v>2.7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23</v>
      </c>
      <c r="E11" s="42" t="s">
        <v>47</v>
      </c>
      <c r="F11" s="43">
        <v>20</v>
      </c>
      <c r="G11" s="43">
        <v>1.3</v>
      </c>
      <c r="H11" s="43">
        <v>0.2</v>
      </c>
      <c r="I11" s="43">
        <v>7.9</v>
      </c>
      <c r="J11" s="43">
        <v>39.1</v>
      </c>
      <c r="K11" s="44" t="s">
        <v>46</v>
      </c>
      <c r="L11" s="43">
        <v>1.5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500</v>
      </c>
      <c r="G15" s="19">
        <f t="shared" ref="G15:J15" si="0">SUM(G6:G14)</f>
        <v>25.2</v>
      </c>
      <c r="H15" s="19">
        <f t="shared" si="0"/>
        <v>19.919999999999998</v>
      </c>
      <c r="I15" s="19">
        <f t="shared" si="0"/>
        <v>86.3</v>
      </c>
      <c r="J15" s="19">
        <f t="shared" si="0"/>
        <v>623.6</v>
      </c>
      <c r="K15" s="25"/>
      <c r="L15" s="19">
        <f t="shared" ref="L15" si="1">SUM(L6:L14)</f>
        <v>81.510000000000005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 thickBot="1" x14ac:dyDescent="0.3">
      <c r="A26" s="29">
        <f>A6</f>
        <v>1</v>
      </c>
      <c r="B26" s="30">
        <f>B6</f>
        <v>1</v>
      </c>
      <c r="C26" s="55" t="s">
        <v>4</v>
      </c>
      <c r="D26" s="56"/>
      <c r="E26" s="31"/>
      <c r="F26" s="32">
        <f>F15+F25</f>
        <v>500</v>
      </c>
      <c r="G26" s="32">
        <f t="shared" ref="G26:J26" si="4">G15+G25</f>
        <v>25.2</v>
      </c>
      <c r="H26" s="32">
        <f t="shared" si="4"/>
        <v>19.919999999999998</v>
      </c>
      <c r="I26" s="32">
        <f t="shared" si="4"/>
        <v>86.3</v>
      </c>
      <c r="J26" s="32">
        <f t="shared" si="4"/>
        <v>623.6</v>
      </c>
      <c r="K26" s="32"/>
      <c r="L26" s="32">
        <f t="shared" ref="L26" si="5">L15+L25</f>
        <v>81.510000000000005</v>
      </c>
    </row>
    <row r="27" spans="1:12" ht="26.4" x14ac:dyDescent="0.3">
      <c r="A27" s="14">
        <v>1</v>
      </c>
      <c r="B27" s="15">
        <v>2</v>
      </c>
      <c r="C27" s="22" t="s">
        <v>20</v>
      </c>
      <c r="D27" s="5" t="s">
        <v>21</v>
      </c>
      <c r="E27" s="39" t="s">
        <v>55</v>
      </c>
      <c r="F27" s="40">
        <v>220</v>
      </c>
      <c r="G27" s="40">
        <v>9.1</v>
      </c>
      <c r="H27" s="40">
        <v>11.1</v>
      </c>
      <c r="I27" s="40">
        <v>41.4</v>
      </c>
      <c r="J27" s="40">
        <v>302.39999999999998</v>
      </c>
      <c r="K27" s="41" t="s">
        <v>56</v>
      </c>
      <c r="L27" s="40">
        <v>30.25</v>
      </c>
    </row>
    <row r="28" spans="1:12" ht="14.4" x14ac:dyDescent="0.3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22</v>
      </c>
      <c r="E29" s="42" t="s">
        <v>78</v>
      </c>
      <c r="F29" s="43">
        <v>200</v>
      </c>
      <c r="G29" s="43">
        <v>1</v>
      </c>
      <c r="H29" s="43">
        <v>0.2</v>
      </c>
      <c r="I29" s="43">
        <v>20.2</v>
      </c>
      <c r="J29" s="43">
        <v>86.6</v>
      </c>
      <c r="K29" s="44" t="s">
        <v>46</v>
      </c>
      <c r="L29" s="43">
        <v>12</v>
      </c>
    </row>
    <row r="30" spans="1:12" ht="14.4" x14ac:dyDescent="0.3">
      <c r="A30" s="14"/>
      <c r="B30" s="15"/>
      <c r="C30" s="11"/>
      <c r="D30" s="7" t="s">
        <v>23</v>
      </c>
      <c r="E30" s="42" t="s">
        <v>45</v>
      </c>
      <c r="F30" s="43">
        <v>30</v>
      </c>
      <c r="G30" s="43">
        <v>2.2999999999999998</v>
      </c>
      <c r="H30" s="43">
        <v>0.2</v>
      </c>
      <c r="I30" s="43">
        <v>14.8</v>
      </c>
      <c r="J30" s="43">
        <v>70.3</v>
      </c>
      <c r="K30" s="44" t="s">
        <v>46</v>
      </c>
      <c r="L30" s="43">
        <v>2.7</v>
      </c>
    </row>
    <row r="31" spans="1:12" ht="14.4" x14ac:dyDescent="0.3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4"/>
      <c r="B32" s="15"/>
      <c r="C32" s="11"/>
      <c r="D32" s="7"/>
      <c r="E32" s="42" t="s">
        <v>50</v>
      </c>
      <c r="F32" s="43">
        <v>4</v>
      </c>
      <c r="G32" s="43">
        <v>0</v>
      </c>
      <c r="H32" s="43">
        <v>2.9</v>
      </c>
      <c r="I32" s="43">
        <v>0.1</v>
      </c>
      <c r="J32" s="43">
        <v>26.4</v>
      </c>
      <c r="K32" s="44" t="s">
        <v>51</v>
      </c>
      <c r="L32" s="43">
        <v>5.04</v>
      </c>
    </row>
    <row r="33" spans="1:12" ht="14.4" x14ac:dyDescent="0.3">
      <c r="A33" s="14"/>
      <c r="B33" s="15"/>
      <c r="C33" s="11"/>
      <c r="D33" s="6"/>
      <c r="E33" s="42" t="s">
        <v>49</v>
      </c>
      <c r="F33" s="43">
        <v>25</v>
      </c>
      <c r="G33" s="43">
        <v>0.1</v>
      </c>
      <c r="H33" s="43">
        <v>0</v>
      </c>
      <c r="I33" s="43">
        <v>16</v>
      </c>
      <c r="J33" s="43">
        <v>64.3</v>
      </c>
      <c r="K33" s="44" t="s">
        <v>46</v>
      </c>
      <c r="L33" s="43">
        <v>5.25</v>
      </c>
    </row>
    <row r="34" spans="1:12" ht="14.4" x14ac:dyDescent="0.3">
      <c r="A34" s="14"/>
      <c r="B34" s="15"/>
      <c r="C34" s="11"/>
      <c r="D34" s="6" t="s">
        <v>23</v>
      </c>
      <c r="E34" s="42" t="s">
        <v>48</v>
      </c>
      <c r="F34" s="43">
        <v>22</v>
      </c>
      <c r="G34" s="43">
        <v>1.7</v>
      </c>
      <c r="H34" s="43">
        <v>0.6</v>
      </c>
      <c r="I34" s="43">
        <v>11.3</v>
      </c>
      <c r="J34" s="43">
        <v>57.6</v>
      </c>
      <c r="K34" s="44" t="s">
        <v>46</v>
      </c>
      <c r="L34" s="43">
        <v>3.09</v>
      </c>
    </row>
    <row r="35" spans="1:12" ht="14.4" x14ac:dyDescent="0.3">
      <c r="A35" s="16"/>
      <c r="B35" s="17"/>
      <c r="C35" s="8"/>
      <c r="D35" s="18" t="s">
        <v>33</v>
      </c>
      <c r="E35" s="9"/>
      <c r="F35" s="19">
        <f>SUM(F27:F34)</f>
        <v>501</v>
      </c>
      <c r="G35" s="19">
        <f t="shared" ref="G35" si="6">SUM(G27:G34)</f>
        <v>14.199999999999998</v>
      </c>
      <c r="H35" s="19">
        <f t="shared" ref="H35" si="7">SUM(H27:H34)</f>
        <v>14.999999999999998</v>
      </c>
      <c r="I35" s="19">
        <f t="shared" ref="I35" si="8">SUM(I27:I34)</f>
        <v>103.79999999999998</v>
      </c>
      <c r="J35" s="19">
        <f t="shared" ref="J35:L35" si="9">SUM(J27:J34)</f>
        <v>607.6</v>
      </c>
      <c r="K35" s="25"/>
      <c r="L35" s="19">
        <f t="shared" si="9"/>
        <v>58.33</v>
      </c>
    </row>
    <row r="36" spans="1:12" ht="14.4" x14ac:dyDescent="0.3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10">SUM(G36:G44)</f>
        <v>0</v>
      </c>
      <c r="H45" s="19">
        <f t="shared" ref="H45" si="11">SUM(H36:H44)</f>
        <v>0</v>
      </c>
      <c r="I45" s="19">
        <f t="shared" ref="I45" si="12">SUM(I36:I44)</f>
        <v>0</v>
      </c>
      <c r="J45" s="19">
        <f t="shared" ref="J45:L45" si="13">SUM(J36:J44)</f>
        <v>0</v>
      </c>
      <c r="K45" s="25"/>
      <c r="L45" s="19">
        <f t="shared" si="13"/>
        <v>0</v>
      </c>
    </row>
    <row r="46" spans="1:12" ht="15.75" customHeight="1" x14ac:dyDescent="0.25">
      <c r="A46" s="33">
        <f>A27</f>
        <v>1</v>
      </c>
      <c r="B46" s="33">
        <f>B27</f>
        <v>2</v>
      </c>
      <c r="C46" s="55" t="s">
        <v>4</v>
      </c>
      <c r="D46" s="56"/>
      <c r="E46" s="31"/>
      <c r="F46" s="32">
        <f>F35+F45</f>
        <v>501</v>
      </c>
      <c r="G46" s="32">
        <f t="shared" ref="G46" si="14">G35+G45</f>
        <v>14.199999999999998</v>
      </c>
      <c r="H46" s="32">
        <f t="shared" ref="H46" si="15">H35+H45</f>
        <v>14.999999999999998</v>
      </c>
      <c r="I46" s="32">
        <f t="shared" ref="I46" si="16">I35+I45</f>
        <v>103.79999999999998</v>
      </c>
      <c r="J46" s="32">
        <f t="shared" ref="J46:L46" si="17">J35+J45</f>
        <v>607.6</v>
      </c>
      <c r="K46" s="32"/>
      <c r="L46" s="32">
        <f t="shared" si="17"/>
        <v>58.33</v>
      </c>
    </row>
    <row r="47" spans="1:12" ht="14.4" x14ac:dyDescent="0.3">
      <c r="A47" s="20">
        <v>1</v>
      </c>
      <c r="B47" s="21">
        <v>3</v>
      </c>
      <c r="C47" s="22" t="s">
        <v>20</v>
      </c>
      <c r="D47" s="5" t="s">
        <v>21</v>
      </c>
      <c r="E47" s="39" t="s">
        <v>58</v>
      </c>
      <c r="F47" s="40">
        <v>90</v>
      </c>
      <c r="G47" s="40">
        <v>12.2</v>
      </c>
      <c r="H47" s="40">
        <v>14</v>
      </c>
      <c r="I47" s="40">
        <v>2.5</v>
      </c>
      <c r="J47" s="40">
        <v>185</v>
      </c>
      <c r="K47" s="41">
        <v>290</v>
      </c>
      <c r="L47" s="40">
        <v>33.83</v>
      </c>
    </row>
    <row r="48" spans="1:12" ht="14.4" x14ac:dyDescent="0.3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7" t="s">
        <v>22</v>
      </c>
      <c r="E49" s="42" t="s">
        <v>44</v>
      </c>
      <c r="F49" s="43">
        <v>200</v>
      </c>
      <c r="G49" s="43">
        <v>0.7</v>
      </c>
      <c r="H49" s="43">
        <v>0.02</v>
      </c>
      <c r="I49" s="43">
        <v>15</v>
      </c>
      <c r="J49" s="43">
        <v>60</v>
      </c>
      <c r="K49" s="44">
        <v>376</v>
      </c>
      <c r="L49" s="43">
        <v>2.1800000000000002</v>
      </c>
    </row>
    <row r="50" spans="1:12" ht="14.4" x14ac:dyDescent="0.3">
      <c r="A50" s="23"/>
      <c r="B50" s="15"/>
      <c r="C50" s="11"/>
      <c r="D50" s="7" t="s">
        <v>23</v>
      </c>
      <c r="E50" s="42" t="s">
        <v>45</v>
      </c>
      <c r="F50" s="43">
        <v>30</v>
      </c>
      <c r="G50" s="43">
        <v>2.2999999999999998</v>
      </c>
      <c r="H50" s="43">
        <v>0.2</v>
      </c>
      <c r="I50" s="43">
        <v>14.8</v>
      </c>
      <c r="J50" s="43">
        <v>70.3</v>
      </c>
      <c r="K50" s="44" t="s">
        <v>46</v>
      </c>
      <c r="L50" s="43">
        <v>2.7</v>
      </c>
    </row>
    <row r="51" spans="1:12" ht="14.4" x14ac:dyDescent="0.3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3"/>
      <c r="B52" s="15"/>
      <c r="C52" s="11"/>
      <c r="D52" s="6" t="s">
        <v>26</v>
      </c>
      <c r="E52" s="42" t="s">
        <v>72</v>
      </c>
      <c r="F52" s="43">
        <v>60</v>
      </c>
      <c r="G52" s="43">
        <v>0.7</v>
      </c>
      <c r="H52" s="43">
        <v>5.4</v>
      </c>
      <c r="I52" s="43">
        <v>4</v>
      </c>
      <c r="J52" s="43">
        <v>67.099999999999994</v>
      </c>
      <c r="K52" s="44" t="s">
        <v>73</v>
      </c>
      <c r="L52" s="43">
        <v>12.47</v>
      </c>
    </row>
    <row r="53" spans="1:12" ht="14.4" x14ac:dyDescent="0.3">
      <c r="A53" s="23"/>
      <c r="B53" s="15"/>
      <c r="C53" s="11"/>
      <c r="D53" s="6" t="s">
        <v>29</v>
      </c>
      <c r="E53" s="42" t="s">
        <v>59</v>
      </c>
      <c r="F53" s="43">
        <v>150</v>
      </c>
      <c r="G53" s="43">
        <v>3.1</v>
      </c>
      <c r="H53" s="43">
        <v>5.3</v>
      </c>
      <c r="I53" s="43">
        <v>19.8</v>
      </c>
      <c r="J53" s="43">
        <v>139.4</v>
      </c>
      <c r="K53" s="44">
        <v>312</v>
      </c>
      <c r="L53" s="43">
        <v>25.63</v>
      </c>
    </row>
    <row r="54" spans="1:12" ht="14.4" x14ac:dyDescent="0.3">
      <c r="A54" s="24"/>
      <c r="B54" s="17"/>
      <c r="C54" s="8"/>
      <c r="D54" s="18" t="s">
        <v>33</v>
      </c>
      <c r="E54" s="9"/>
      <c r="F54" s="19">
        <f>SUM(F47:F53)</f>
        <v>530</v>
      </c>
      <c r="G54" s="19">
        <f t="shared" ref="G54" si="18">SUM(G47:G53)</f>
        <v>19</v>
      </c>
      <c r="H54" s="19">
        <f t="shared" ref="H54" si="19">SUM(H47:H53)</f>
        <v>24.919999999999998</v>
      </c>
      <c r="I54" s="19">
        <f t="shared" ref="I54" si="20">SUM(I47:I53)</f>
        <v>56.099999999999994</v>
      </c>
      <c r="J54" s="19">
        <f t="shared" ref="J54:L54" si="21">SUM(J47:J53)</f>
        <v>521.79999999999995</v>
      </c>
      <c r="K54" s="25"/>
      <c r="L54" s="19">
        <f t="shared" si="21"/>
        <v>76.81</v>
      </c>
    </row>
    <row r="55" spans="1:12" ht="14.4" x14ac:dyDescent="0.3">
      <c r="A55" s="26">
        <f>A47</f>
        <v>1</v>
      </c>
      <c r="B55" s="13">
        <f>B47</f>
        <v>3</v>
      </c>
      <c r="C55" s="10" t="s">
        <v>25</v>
      </c>
      <c r="D55" s="7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27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28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 t="s">
        <v>30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7" t="s">
        <v>31</v>
      </c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7" t="s">
        <v>32</v>
      </c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4.4" x14ac:dyDescent="0.3">
      <c r="A64" s="24"/>
      <c r="B64" s="17"/>
      <c r="C64" s="8"/>
      <c r="D64" s="18" t="s">
        <v>33</v>
      </c>
      <c r="E64" s="9"/>
      <c r="F64" s="19">
        <f>SUM(F55:F63)</f>
        <v>0</v>
      </c>
      <c r="G64" s="19">
        <f t="shared" ref="G64" si="22">SUM(G55:G63)</f>
        <v>0</v>
      </c>
      <c r="H64" s="19">
        <f t="shared" ref="H64" si="23">SUM(H55:H63)</f>
        <v>0</v>
      </c>
      <c r="I64" s="19">
        <f t="shared" ref="I64" si="24">SUM(I55:I63)</f>
        <v>0</v>
      </c>
      <c r="J64" s="19">
        <f t="shared" ref="J64:L64" si="25">SUM(J55:J63)</f>
        <v>0</v>
      </c>
      <c r="K64" s="25"/>
      <c r="L64" s="19">
        <f t="shared" si="25"/>
        <v>0</v>
      </c>
    </row>
    <row r="65" spans="1:12" ht="15.75" customHeight="1" thickBot="1" x14ac:dyDescent="0.3">
      <c r="A65" s="29">
        <f>A47</f>
        <v>1</v>
      </c>
      <c r="B65" s="30">
        <f>B47</f>
        <v>3</v>
      </c>
      <c r="C65" s="55" t="s">
        <v>4</v>
      </c>
      <c r="D65" s="56"/>
      <c r="E65" s="31"/>
      <c r="F65" s="32">
        <f>F54+F64</f>
        <v>530</v>
      </c>
      <c r="G65" s="32">
        <f t="shared" ref="G65" si="26">G54+G64</f>
        <v>19</v>
      </c>
      <c r="H65" s="32">
        <f t="shared" ref="H65" si="27">H54+H64</f>
        <v>24.919999999999998</v>
      </c>
      <c r="I65" s="32">
        <f t="shared" ref="I65" si="28">I54+I64</f>
        <v>56.099999999999994</v>
      </c>
      <c r="J65" s="32">
        <f t="shared" ref="J65:L65" si="29">J54+J64</f>
        <v>521.79999999999995</v>
      </c>
      <c r="K65" s="32"/>
      <c r="L65" s="32">
        <f t="shared" si="29"/>
        <v>76.81</v>
      </c>
    </row>
    <row r="66" spans="1:12" ht="14.4" x14ac:dyDescent="0.3">
      <c r="A66" s="20">
        <v>1</v>
      </c>
      <c r="B66" s="21">
        <v>4</v>
      </c>
      <c r="C66" s="22" t="s">
        <v>20</v>
      </c>
      <c r="D66" s="5" t="s">
        <v>21</v>
      </c>
      <c r="E66" s="39" t="s">
        <v>74</v>
      </c>
      <c r="F66" s="40">
        <v>90</v>
      </c>
      <c r="G66" s="40">
        <v>12.2</v>
      </c>
      <c r="H66" s="40">
        <v>14</v>
      </c>
      <c r="I66" s="40">
        <v>2.5</v>
      </c>
      <c r="J66" s="40">
        <v>185</v>
      </c>
      <c r="K66" s="41">
        <v>290</v>
      </c>
      <c r="L66" s="40">
        <v>33.83</v>
      </c>
    </row>
    <row r="67" spans="1:12" ht="14.4" x14ac:dyDescent="0.3">
      <c r="A67" s="23"/>
      <c r="B67" s="15"/>
      <c r="C67" s="11"/>
      <c r="D67" s="6" t="s">
        <v>29</v>
      </c>
      <c r="E67" s="42" t="s">
        <v>53</v>
      </c>
      <c r="F67" s="43">
        <v>150</v>
      </c>
      <c r="G67" s="43">
        <v>8.1999999999999993</v>
      </c>
      <c r="H67" s="43">
        <v>6.3</v>
      </c>
      <c r="I67" s="43">
        <v>35.9</v>
      </c>
      <c r="J67" s="43">
        <v>233.7</v>
      </c>
      <c r="K67" s="44" t="s">
        <v>54</v>
      </c>
      <c r="L67" s="43">
        <v>18.059999999999999</v>
      </c>
    </row>
    <row r="68" spans="1:12" ht="14.4" x14ac:dyDescent="0.3">
      <c r="A68" s="23"/>
      <c r="B68" s="15"/>
      <c r="C68" s="11"/>
      <c r="D68" s="7" t="s">
        <v>22</v>
      </c>
      <c r="E68" s="42" t="s">
        <v>64</v>
      </c>
      <c r="F68" s="43">
        <v>200</v>
      </c>
      <c r="G68" s="43">
        <v>0.5</v>
      </c>
      <c r="H68" s="43">
        <v>0</v>
      </c>
      <c r="I68" s="43">
        <v>19.8</v>
      </c>
      <c r="J68" s="43">
        <v>81</v>
      </c>
      <c r="K68" s="44" t="s">
        <v>71</v>
      </c>
      <c r="L68" s="43">
        <v>6.73</v>
      </c>
    </row>
    <row r="69" spans="1:12" ht="14.4" x14ac:dyDescent="0.3">
      <c r="A69" s="23"/>
      <c r="B69" s="15"/>
      <c r="C69" s="11"/>
      <c r="D69" s="7" t="s">
        <v>23</v>
      </c>
      <c r="E69" s="42" t="s">
        <v>45</v>
      </c>
      <c r="F69" s="43">
        <v>30</v>
      </c>
      <c r="G69" s="43">
        <v>2.2999999999999998</v>
      </c>
      <c r="H69" s="43">
        <v>0.2</v>
      </c>
      <c r="I69" s="43">
        <v>14.8</v>
      </c>
      <c r="J69" s="43">
        <v>70.3</v>
      </c>
      <c r="K69" s="44" t="s">
        <v>46</v>
      </c>
      <c r="L69" s="43">
        <v>2.7</v>
      </c>
    </row>
    <row r="70" spans="1:12" ht="14.4" x14ac:dyDescent="0.3">
      <c r="A70" s="23"/>
      <c r="B70" s="15"/>
      <c r="C70" s="11"/>
      <c r="D70" s="7" t="s">
        <v>24</v>
      </c>
      <c r="E70" s="42"/>
      <c r="F70" s="43"/>
      <c r="G70" s="43"/>
      <c r="H70" s="43"/>
      <c r="I70" s="43"/>
      <c r="J70" s="43"/>
      <c r="K70" s="44"/>
      <c r="L70" s="43"/>
    </row>
    <row r="71" spans="1:12" ht="26.4" x14ac:dyDescent="0.3">
      <c r="A71" s="23"/>
      <c r="B71" s="15"/>
      <c r="C71" s="11"/>
      <c r="D71" s="6" t="s">
        <v>26</v>
      </c>
      <c r="E71" s="52" t="s">
        <v>75</v>
      </c>
      <c r="F71" s="43">
        <v>60</v>
      </c>
      <c r="G71" s="43">
        <v>1.7</v>
      </c>
      <c r="H71" s="43">
        <v>4.3</v>
      </c>
      <c r="I71" s="43">
        <v>6.2</v>
      </c>
      <c r="J71" s="43">
        <v>70.3</v>
      </c>
      <c r="K71" s="44" t="s">
        <v>76</v>
      </c>
      <c r="L71" s="43">
        <v>10.17</v>
      </c>
    </row>
    <row r="72" spans="1:12" ht="14.4" x14ac:dyDescent="0.3">
      <c r="A72" s="23"/>
      <c r="B72" s="15"/>
      <c r="C72" s="11"/>
      <c r="D72" s="53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4"/>
      <c r="B73" s="17"/>
      <c r="C73" s="8"/>
      <c r="D73" s="18" t="s">
        <v>33</v>
      </c>
      <c r="E73" s="9"/>
      <c r="F73" s="19">
        <f>SUM(F66:F72)</f>
        <v>530</v>
      </c>
      <c r="G73" s="19">
        <f t="shared" ref="G73" si="30">SUM(G66:G72)</f>
        <v>24.9</v>
      </c>
      <c r="H73" s="19">
        <f t="shared" ref="H73" si="31">SUM(H66:H72)</f>
        <v>24.8</v>
      </c>
      <c r="I73" s="19">
        <f t="shared" ref="I73" si="32">SUM(I66:I72)</f>
        <v>79.2</v>
      </c>
      <c r="J73" s="19">
        <f t="shared" ref="J73:L73" si="33">SUM(J66:J72)</f>
        <v>640.29999999999995</v>
      </c>
      <c r="K73" s="25"/>
      <c r="L73" s="19">
        <f t="shared" si="33"/>
        <v>71.490000000000009</v>
      </c>
    </row>
    <row r="74" spans="1:12" ht="14.4" x14ac:dyDescent="0.3">
      <c r="A74" s="26">
        <f>A66</f>
        <v>1</v>
      </c>
      <c r="B74" s="13">
        <f>B66</f>
        <v>4</v>
      </c>
      <c r="C74" s="10" t="s">
        <v>25</v>
      </c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27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28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7" t="s">
        <v>30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7" t="s">
        <v>31</v>
      </c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32</v>
      </c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4"/>
      <c r="B83" s="17"/>
      <c r="C83" s="8"/>
      <c r="D83" s="18" t="s">
        <v>33</v>
      </c>
      <c r="E83" s="9"/>
      <c r="F83" s="19">
        <f>SUM(F74:F82)</f>
        <v>0</v>
      </c>
      <c r="G83" s="19">
        <f t="shared" ref="G83" si="34">SUM(G74:G82)</f>
        <v>0</v>
      </c>
      <c r="H83" s="19">
        <f t="shared" ref="H83" si="35">SUM(H74:H82)</f>
        <v>0</v>
      </c>
      <c r="I83" s="19">
        <f t="shared" ref="I83" si="36">SUM(I74:I82)</f>
        <v>0</v>
      </c>
      <c r="J83" s="19">
        <f t="shared" ref="J83:L83" si="37">SUM(J74:J82)</f>
        <v>0</v>
      </c>
      <c r="K83" s="25"/>
      <c r="L83" s="19">
        <f t="shared" si="37"/>
        <v>0</v>
      </c>
    </row>
    <row r="84" spans="1:12" ht="15.75" customHeight="1" thickBot="1" x14ac:dyDescent="0.3">
      <c r="A84" s="29">
        <f>A66</f>
        <v>1</v>
      </c>
      <c r="B84" s="30">
        <f>B66</f>
        <v>4</v>
      </c>
      <c r="C84" s="55" t="s">
        <v>4</v>
      </c>
      <c r="D84" s="56"/>
      <c r="E84" s="31"/>
      <c r="F84" s="32">
        <f>F73+F83</f>
        <v>530</v>
      </c>
      <c r="G84" s="32">
        <f t="shared" ref="G84" si="38">G73+G83</f>
        <v>24.9</v>
      </c>
      <c r="H84" s="32">
        <f t="shared" ref="H84" si="39">H73+H83</f>
        <v>24.8</v>
      </c>
      <c r="I84" s="32">
        <f t="shared" ref="I84" si="40">I73+I83</f>
        <v>79.2</v>
      </c>
      <c r="J84" s="32">
        <f t="shared" ref="J84:L84" si="41">J73+J83</f>
        <v>640.29999999999995</v>
      </c>
      <c r="K84" s="32"/>
      <c r="L84" s="32">
        <f t="shared" si="41"/>
        <v>71.490000000000009</v>
      </c>
    </row>
    <row r="85" spans="1:12" ht="26.4" x14ac:dyDescent="0.3">
      <c r="A85" s="20">
        <v>1</v>
      </c>
      <c r="B85" s="21">
        <v>5</v>
      </c>
      <c r="C85" s="22" t="s">
        <v>20</v>
      </c>
      <c r="D85" s="5" t="s">
        <v>21</v>
      </c>
      <c r="E85" s="39" t="s">
        <v>42</v>
      </c>
      <c r="F85" s="40">
        <v>220</v>
      </c>
      <c r="G85" s="40">
        <v>5</v>
      </c>
      <c r="H85" s="40">
        <v>6.3</v>
      </c>
      <c r="I85" s="40">
        <v>26.7</v>
      </c>
      <c r="J85" s="40">
        <v>193.9</v>
      </c>
      <c r="K85" s="41" t="s">
        <v>43</v>
      </c>
      <c r="L85" s="40">
        <v>29.74</v>
      </c>
    </row>
    <row r="86" spans="1:12" ht="26.4" x14ac:dyDescent="0.3">
      <c r="A86" s="23"/>
      <c r="B86" s="15"/>
      <c r="C86" s="11"/>
      <c r="D86" s="6" t="s">
        <v>26</v>
      </c>
      <c r="E86" s="52" t="s">
        <v>79</v>
      </c>
      <c r="F86" s="43">
        <v>60</v>
      </c>
      <c r="G86" s="43">
        <v>4.5</v>
      </c>
      <c r="H86" s="43">
        <v>5.9</v>
      </c>
      <c r="I86" s="43">
        <v>44.6</v>
      </c>
      <c r="J86" s="43">
        <v>146.1</v>
      </c>
      <c r="K86" s="44" t="s">
        <v>46</v>
      </c>
      <c r="L86" s="43">
        <v>10.8</v>
      </c>
    </row>
    <row r="87" spans="1:12" ht="14.4" x14ac:dyDescent="0.3">
      <c r="A87" s="23"/>
      <c r="B87" s="15"/>
      <c r="C87" s="11"/>
      <c r="D87" s="7" t="s">
        <v>22</v>
      </c>
      <c r="E87" s="52" t="s">
        <v>44</v>
      </c>
      <c r="F87" s="43">
        <v>200</v>
      </c>
      <c r="G87" s="43">
        <v>0.7</v>
      </c>
      <c r="H87" s="43">
        <v>0.02</v>
      </c>
      <c r="I87" s="43">
        <v>15</v>
      </c>
      <c r="J87" s="43">
        <v>60</v>
      </c>
      <c r="K87" s="44">
        <v>376</v>
      </c>
      <c r="L87" s="43">
        <v>2.1800000000000002</v>
      </c>
    </row>
    <row r="88" spans="1:12" ht="14.4" x14ac:dyDescent="0.3">
      <c r="A88" s="23"/>
      <c r="B88" s="15"/>
      <c r="C88" s="11"/>
      <c r="D88" s="7" t="s">
        <v>23</v>
      </c>
      <c r="E88" s="42" t="s">
        <v>45</v>
      </c>
      <c r="F88" s="43">
        <v>30</v>
      </c>
      <c r="G88" s="43">
        <v>2.2999999999999998</v>
      </c>
      <c r="H88" s="43">
        <v>0.2</v>
      </c>
      <c r="I88" s="43">
        <v>14.8</v>
      </c>
      <c r="J88" s="43">
        <v>70.3</v>
      </c>
      <c r="K88" s="44" t="s">
        <v>46</v>
      </c>
      <c r="L88" s="43">
        <v>2.7</v>
      </c>
    </row>
    <row r="89" spans="1:12" ht="14.4" x14ac:dyDescent="0.3">
      <c r="A89" s="23"/>
      <c r="B89" s="15"/>
      <c r="C89" s="11"/>
      <c r="D89" s="7" t="s">
        <v>24</v>
      </c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4"/>
      <c r="B93" s="17"/>
      <c r="C93" s="8"/>
      <c r="D93" s="18" t="s">
        <v>33</v>
      </c>
      <c r="E93" s="9"/>
      <c r="F93" s="19">
        <f>SUM(F85:F92)</f>
        <v>510</v>
      </c>
      <c r="G93" s="19">
        <f t="shared" ref="G93" si="42">SUM(G85:G92)</f>
        <v>12.5</v>
      </c>
      <c r="H93" s="19">
        <f t="shared" ref="H93" si="43">SUM(H85:H92)</f>
        <v>12.419999999999998</v>
      </c>
      <c r="I93" s="19">
        <f t="shared" ref="I93" si="44">SUM(I85:I92)</f>
        <v>101.1</v>
      </c>
      <c r="J93" s="19">
        <f t="shared" ref="J93:L93" si="45">SUM(J85:J92)</f>
        <v>470.3</v>
      </c>
      <c r="K93" s="25"/>
      <c r="L93" s="19">
        <f t="shared" si="45"/>
        <v>45.42</v>
      </c>
    </row>
    <row r="94" spans="1:12" ht="14.4" x14ac:dyDescent="0.3">
      <c r="A94" s="26">
        <f>A85</f>
        <v>1</v>
      </c>
      <c r="B94" s="13">
        <f>B85</f>
        <v>5</v>
      </c>
      <c r="C94" s="10" t="s">
        <v>25</v>
      </c>
      <c r="D94" s="7" t="s">
        <v>26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27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28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7" t="s">
        <v>29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7" t="s">
        <v>30</v>
      </c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7" t="s">
        <v>31</v>
      </c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3"/>
      <c r="B100" s="15"/>
      <c r="C100" s="11"/>
      <c r="D100" s="7" t="s">
        <v>32</v>
      </c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4"/>
      <c r="B103" s="17"/>
      <c r="C103" s="8"/>
      <c r="D103" s="18" t="s">
        <v>33</v>
      </c>
      <c r="E103" s="9"/>
      <c r="F103" s="19">
        <f>SUM(F94:F102)</f>
        <v>0</v>
      </c>
      <c r="G103" s="19">
        <f t="shared" ref="G103" si="46">SUM(G94:G102)</f>
        <v>0</v>
      </c>
      <c r="H103" s="19">
        <f t="shared" ref="H103" si="47">SUM(H94:H102)</f>
        <v>0</v>
      </c>
      <c r="I103" s="19">
        <f t="shared" ref="I103" si="48">SUM(I94:I102)</f>
        <v>0</v>
      </c>
      <c r="J103" s="19">
        <f t="shared" ref="J103:L103" si="49">SUM(J94:J102)</f>
        <v>0</v>
      </c>
      <c r="K103" s="25"/>
      <c r="L103" s="19">
        <f t="shared" si="49"/>
        <v>0</v>
      </c>
    </row>
    <row r="104" spans="1:12" ht="15.75" customHeight="1" thickBot="1" x14ac:dyDescent="0.3">
      <c r="A104" s="29">
        <f>A85</f>
        <v>1</v>
      </c>
      <c r="B104" s="30">
        <f>B85</f>
        <v>5</v>
      </c>
      <c r="C104" s="55" t="s">
        <v>4</v>
      </c>
      <c r="D104" s="56"/>
      <c r="E104" s="31"/>
      <c r="F104" s="32">
        <f>F93+F103</f>
        <v>510</v>
      </c>
      <c r="G104" s="32">
        <f t="shared" ref="G104" si="50">G93+G103</f>
        <v>12.5</v>
      </c>
      <c r="H104" s="32">
        <f t="shared" ref="H104" si="51">H93+H103</f>
        <v>12.419999999999998</v>
      </c>
      <c r="I104" s="32">
        <f t="shared" ref="I104" si="52">I93+I103</f>
        <v>101.1</v>
      </c>
      <c r="J104" s="32">
        <f t="shared" ref="J104:L104" si="53">J93+J103</f>
        <v>470.3</v>
      </c>
      <c r="K104" s="32"/>
      <c r="L104" s="32">
        <f t="shared" si="53"/>
        <v>45.42</v>
      </c>
    </row>
    <row r="105" spans="1:12" ht="14.4" x14ac:dyDescent="0.3">
      <c r="A105" s="20">
        <v>2</v>
      </c>
      <c r="B105" s="21">
        <v>1</v>
      </c>
      <c r="C105" s="22" t="s">
        <v>20</v>
      </c>
      <c r="D105" s="5" t="s">
        <v>21</v>
      </c>
      <c r="E105" s="39" t="s">
        <v>70</v>
      </c>
      <c r="F105" s="40">
        <v>100</v>
      </c>
      <c r="G105" s="40">
        <v>16.3</v>
      </c>
      <c r="H105" s="40">
        <v>5.0999999999999996</v>
      </c>
      <c r="I105" s="40">
        <v>13.4</v>
      </c>
      <c r="J105" s="40">
        <v>156.1</v>
      </c>
      <c r="K105" s="41" t="s">
        <v>60</v>
      </c>
      <c r="L105" s="40">
        <v>58.43</v>
      </c>
    </row>
    <row r="106" spans="1:12" ht="14.4" x14ac:dyDescent="0.3">
      <c r="A106" s="23"/>
      <c r="B106" s="15"/>
      <c r="C106" s="11"/>
      <c r="D106" s="54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7" t="s">
        <v>22</v>
      </c>
      <c r="E107" s="42" t="s">
        <v>44</v>
      </c>
      <c r="F107" s="43">
        <v>200</v>
      </c>
      <c r="G107" s="43">
        <v>0.7</v>
      </c>
      <c r="H107" s="43">
        <v>0.02</v>
      </c>
      <c r="I107" s="43">
        <v>15</v>
      </c>
      <c r="J107" s="43">
        <v>60</v>
      </c>
      <c r="K107" s="44">
        <v>376</v>
      </c>
      <c r="L107" s="43">
        <v>2.1800000000000002</v>
      </c>
    </row>
    <row r="108" spans="1:12" ht="14.4" x14ac:dyDescent="0.3">
      <c r="A108" s="23"/>
      <c r="B108" s="15"/>
      <c r="C108" s="11"/>
      <c r="D108" s="7" t="s">
        <v>23</v>
      </c>
      <c r="E108" s="42" t="s">
        <v>45</v>
      </c>
      <c r="F108" s="43">
        <v>30</v>
      </c>
      <c r="G108" s="43">
        <v>2.2999999999999998</v>
      </c>
      <c r="H108" s="43">
        <v>0.2</v>
      </c>
      <c r="I108" s="43">
        <v>14.8</v>
      </c>
      <c r="J108" s="43">
        <v>70.3</v>
      </c>
      <c r="K108" s="44" t="s">
        <v>46</v>
      </c>
      <c r="L108" s="43">
        <v>2.7</v>
      </c>
    </row>
    <row r="109" spans="1:12" ht="14.4" x14ac:dyDescent="0.3">
      <c r="A109" s="23"/>
      <c r="B109" s="15"/>
      <c r="C109" s="11"/>
      <c r="D109" s="7" t="s">
        <v>24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54" t="s">
        <v>29</v>
      </c>
      <c r="E110" s="42" t="s">
        <v>53</v>
      </c>
      <c r="F110" s="43">
        <v>150</v>
      </c>
      <c r="G110" s="43">
        <v>8.1999999999999993</v>
      </c>
      <c r="H110" s="43">
        <v>6.3</v>
      </c>
      <c r="I110" s="43">
        <v>35.9</v>
      </c>
      <c r="J110" s="43">
        <v>175</v>
      </c>
      <c r="K110" s="44" t="s">
        <v>54</v>
      </c>
      <c r="L110" s="43">
        <v>18.059999999999999</v>
      </c>
    </row>
    <row r="111" spans="1:12" ht="14.4" x14ac:dyDescent="0.3">
      <c r="A111" s="23"/>
      <c r="B111" s="15"/>
      <c r="C111" s="11"/>
      <c r="D111" s="6" t="s">
        <v>23</v>
      </c>
      <c r="E111" s="42" t="s">
        <v>47</v>
      </c>
      <c r="F111" s="43">
        <v>20</v>
      </c>
      <c r="G111" s="43">
        <v>1.3</v>
      </c>
      <c r="H111" s="43">
        <v>0.2</v>
      </c>
      <c r="I111" s="43">
        <v>7.9</v>
      </c>
      <c r="J111" s="43">
        <v>39.1</v>
      </c>
      <c r="K111" s="44" t="s">
        <v>46</v>
      </c>
      <c r="L111" s="43">
        <v>1.5</v>
      </c>
    </row>
    <row r="112" spans="1:12" ht="14.4" x14ac:dyDescent="0.3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4"/>
      <c r="B113" s="17"/>
      <c r="C113" s="8"/>
      <c r="D113" s="18" t="s">
        <v>33</v>
      </c>
      <c r="E113" s="9"/>
      <c r="F113" s="19">
        <f>SUM(F105:F112)</f>
        <v>500</v>
      </c>
      <c r="G113" s="19">
        <f t="shared" ref="G113:J113" si="54">SUM(G105:G112)</f>
        <v>28.8</v>
      </c>
      <c r="H113" s="19">
        <f t="shared" si="54"/>
        <v>11.819999999999999</v>
      </c>
      <c r="I113" s="19">
        <f t="shared" si="54"/>
        <v>87</v>
      </c>
      <c r="J113" s="19">
        <f t="shared" si="54"/>
        <v>500.5</v>
      </c>
      <c r="K113" s="25"/>
      <c r="L113" s="19">
        <f t="shared" ref="L113" si="55">SUM(L105:L112)</f>
        <v>82.87</v>
      </c>
    </row>
    <row r="114" spans="1:12" ht="14.4" x14ac:dyDescent="0.3">
      <c r="A114" s="26">
        <f>A105</f>
        <v>2</v>
      </c>
      <c r="B114" s="13">
        <f>B105</f>
        <v>1</v>
      </c>
      <c r="C114" s="10" t="s">
        <v>25</v>
      </c>
      <c r="D114" s="7" t="s">
        <v>26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27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28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29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 t="s">
        <v>30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7" t="s">
        <v>31</v>
      </c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 t="s">
        <v>32</v>
      </c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4"/>
      <c r="B123" s="17"/>
      <c r="C123" s="8"/>
      <c r="D123" s="18" t="s">
        <v>33</v>
      </c>
      <c r="E123" s="9"/>
      <c r="F123" s="19">
        <f>SUM(F114:F122)</f>
        <v>0</v>
      </c>
      <c r="G123" s="19">
        <f t="shared" ref="G123:J123" si="56">SUM(G114:G122)</f>
        <v>0</v>
      </c>
      <c r="H123" s="19">
        <f t="shared" si="56"/>
        <v>0</v>
      </c>
      <c r="I123" s="19">
        <f t="shared" si="56"/>
        <v>0</v>
      </c>
      <c r="J123" s="19">
        <f t="shared" si="56"/>
        <v>0</v>
      </c>
      <c r="K123" s="25"/>
      <c r="L123" s="19">
        <f t="shared" ref="L123" si="57">SUM(L114:L122)</f>
        <v>0</v>
      </c>
    </row>
    <row r="124" spans="1:12" ht="15" thickBot="1" x14ac:dyDescent="0.3">
      <c r="A124" s="29">
        <f>A105</f>
        <v>2</v>
      </c>
      <c r="B124" s="30">
        <f>B105</f>
        <v>1</v>
      </c>
      <c r="C124" s="55" t="s">
        <v>4</v>
      </c>
      <c r="D124" s="56"/>
      <c r="E124" s="31"/>
      <c r="F124" s="32">
        <f>F113+F123</f>
        <v>500</v>
      </c>
      <c r="G124" s="32">
        <f t="shared" ref="G124" si="58">G113+G123</f>
        <v>28.8</v>
      </c>
      <c r="H124" s="32">
        <f t="shared" ref="H124" si="59">H113+H123</f>
        <v>11.819999999999999</v>
      </c>
      <c r="I124" s="32">
        <f t="shared" ref="I124" si="60">I113+I123</f>
        <v>87</v>
      </c>
      <c r="J124" s="32">
        <f t="shared" ref="J124:L124" si="61">J113+J123</f>
        <v>500.5</v>
      </c>
      <c r="K124" s="32"/>
      <c r="L124" s="32">
        <f t="shared" si="61"/>
        <v>82.87</v>
      </c>
    </row>
    <row r="125" spans="1:12" ht="14.4" x14ac:dyDescent="0.3">
      <c r="A125" s="14">
        <v>2</v>
      </c>
      <c r="B125" s="15">
        <v>2</v>
      </c>
      <c r="C125" s="22" t="s">
        <v>20</v>
      </c>
      <c r="D125" s="5" t="s">
        <v>21</v>
      </c>
      <c r="E125" s="39" t="s">
        <v>58</v>
      </c>
      <c r="F125" s="40">
        <v>90</v>
      </c>
      <c r="G125" s="40">
        <v>12.2</v>
      </c>
      <c r="H125" s="40">
        <v>14</v>
      </c>
      <c r="I125" s="40">
        <v>2.5</v>
      </c>
      <c r="J125" s="40">
        <v>185</v>
      </c>
      <c r="K125" s="41">
        <v>290</v>
      </c>
      <c r="L125" s="40">
        <v>33.83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4"/>
      <c r="B127" s="15"/>
      <c r="C127" s="11"/>
      <c r="D127" s="7" t="s">
        <v>22</v>
      </c>
      <c r="E127" s="42" t="s">
        <v>64</v>
      </c>
      <c r="F127" s="43">
        <v>200</v>
      </c>
      <c r="G127" s="43">
        <v>0.5</v>
      </c>
      <c r="H127" s="43">
        <v>0</v>
      </c>
      <c r="I127" s="43">
        <v>19.8</v>
      </c>
      <c r="J127" s="43">
        <v>81</v>
      </c>
      <c r="K127" s="44" t="s">
        <v>71</v>
      </c>
      <c r="L127" s="43">
        <v>6.73</v>
      </c>
    </row>
    <row r="128" spans="1:12" ht="14.4" x14ac:dyDescent="0.3">
      <c r="A128" s="14"/>
      <c r="B128" s="15"/>
      <c r="C128" s="11"/>
      <c r="D128" s="7" t="s">
        <v>23</v>
      </c>
      <c r="E128" s="42" t="s">
        <v>45</v>
      </c>
      <c r="F128" s="43">
        <v>30</v>
      </c>
      <c r="G128" s="43">
        <v>2.2999999999999998</v>
      </c>
      <c r="H128" s="43">
        <v>0.2</v>
      </c>
      <c r="I128" s="43">
        <v>14.8</v>
      </c>
      <c r="J128" s="43">
        <v>70.3</v>
      </c>
      <c r="K128" s="44" t="s">
        <v>46</v>
      </c>
      <c r="L128" s="43">
        <v>2.7</v>
      </c>
    </row>
    <row r="129" spans="1:12" ht="14.4" x14ac:dyDescent="0.3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6" t="s">
        <v>29</v>
      </c>
      <c r="E130" s="52" t="s">
        <v>59</v>
      </c>
      <c r="F130" s="43">
        <v>150</v>
      </c>
      <c r="G130" s="43">
        <v>3.1</v>
      </c>
      <c r="H130" s="43">
        <v>5.3</v>
      </c>
      <c r="I130" s="43">
        <v>19.8</v>
      </c>
      <c r="J130" s="43">
        <v>139.4</v>
      </c>
      <c r="K130" s="44">
        <v>312</v>
      </c>
      <c r="L130" s="43">
        <v>25.63</v>
      </c>
    </row>
    <row r="131" spans="1:12" ht="14.4" x14ac:dyDescent="0.3">
      <c r="A131" s="14"/>
      <c r="B131" s="15"/>
      <c r="C131" s="11"/>
      <c r="D131" s="6" t="s">
        <v>23</v>
      </c>
      <c r="E131" s="52" t="s">
        <v>47</v>
      </c>
      <c r="F131" s="43">
        <v>30</v>
      </c>
      <c r="G131" s="43">
        <v>2</v>
      </c>
      <c r="H131" s="43">
        <v>0.4</v>
      </c>
      <c r="I131" s="43">
        <v>11.9</v>
      </c>
      <c r="J131" s="43">
        <v>58.7</v>
      </c>
      <c r="K131" s="44" t="s">
        <v>46</v>
      </c>
      <c r="L131" s="43">
        <v>2.23</v>
      </c>
    </row>
    <row r="132" spans="1:12" ht="14.4" x14ac:dyDescent="0.3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6"/>
      <c r="B133" s="17"/>
      <c r="C133" s="8"/>
      <c r="D133" s="18" t="s">
        <v>33</v>
      </c>
      <c r="E133" s="9"/>
      <c r="F133" s="19">
        <f>SUM(F125:F132)</f>
        <v>500</v>
      </c>
      <c r="G133" s="19">
        <f t="shared" ref="G133:J133" si="62">SUM(G125:G132)</f>
        <v>20.100000000000001</v>
      </c>
      <c r="H133" s="19">
        <f t="shared" si="62"/>
        <v>19.899999999999999</v>
      </c>
      <c r="I133" s="19">
        <f t="shared" si="62"/>
        <v>68.800000000000011</v>
      </c>
      <c r="J133" s="19">
        <f t="shared" si="62"/>
        <v>534.40000000000009</v>
      </c>
      <c r="K133" s="25"/>
      <c r="L133" s="19">
        <f t="shared" ref="L133" si="63">SUM(L125:L132)</f>
        <v>71.12</v>
      </c>
    </row>
    <row r="134" spans="1:12" ht="14.4" x14ac:dyDescent="0.3">
      <c r="A134" s="13">
        <f>A125</f>
        <v>2</v>
      </c>
      <c r="B134" s="13">
        <f>B125</f>
        <v>2</v>
      </c>
      <c r="C134" s="10" t="s">
        <v>25</v>
      </c>
      <c r="D134" s="7" t="s">
        <v>26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7" t="s">
        <v>27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7" t="s">
        <v>28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7" t="s">
        <v>29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4"/>
      <c r="B138" s="15"/>
      <c r="C138" s="11"/>
      <c r="D138" s="7" t="s">
        <v>30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14"/>
      <c r="B139" s="15"/>
      <c r="C139" s="11"/>
      <c r="D139" s="7" t="s">
        <v>31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14"/>
      <c r="B140" s="15"/>
      <c r="C140" s="11"/>
      <c r="D140" s="7" t="s">
        <v>32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14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14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16"/>
      <c r="B143" s="17"/>
      <c r="C143" s="8"/>
      <c r="D143" s="18" t="s">
        <v>33</v>
      </c>
      <c r="E143" s="9"/>
      <c r="F143" s="19">
        <f>SUM(F134:F142)</f>
        <v>0</v>
      </c>
      <c r="G143" s="19">
        <f t="shared" ref="G143:J143" si="64">SUM(G134:G142)</f>
        <v>0</v>
      </c>
      <c r="H143" s="19">
        <f t="shared" si="64"/>
        <v>0</v>
      </c>
      <c r="I143" s="19">
        <f t="shared" si="64"/>
        <v>0</v>
      </c>
      <c r="J143" s="19">
        <f t="shared" si="64"/>
        <v>0</v>
      </c>
      <c r="K143" s="25"/>
      <c r="L143" s="19">
        <f t="shared" ref="L143" si="65">SUM(L134:L142)</f>
        <v>0</v>
      </c>
    </row>
    <row r="144" spans="1:12" ht="15" thickBot="1" x14ac:dyDescent="0.3">
      <c r="A144" s="33">
        <f>A125</f>
        <v>2</v>
      </c>
      <c r="B144" s="33">
        <f>B125</f>
        <v>2</v>
      </c>
      <c r="C144" s="55" t="s">
        <v>4</v>
      </c>
      <c r="D144" s="56"/>
      <c r="E144" s="31"/>
      <c r="F144" s="32">
        <f>F133+F143</f>
        <v>500</v>
      </c>
      <c r="G144" s="32">
        <f t="shared" ref="G144" si="66">G133+G143</f>
        <v>20.100000000000001</v>
      </c>
      <c r="H144" s="32">
        <f t="shared" ref="H144" si="67">H133+H143</f>
        <v>19.899999999999999</v>
      </c>
      <c r="I144" s="32">
        <f t="shared" ref="I144" si="68">I133+I143</f>
        <v>68.800000000000011</v>
      </c>
      <c r="J144" s="32">
        <f t="shared" ref="J144:L144" si="69">J133+J143</f>
        <v>534.40000000000009</v>
      </c>
      <c r="K144" s="32"/>
      <c r="L144" s="32">
        <f t="shared" si="69"/>
        <v>71.12</v>
      </c>
    </row>
    <row r="145" spans="1:12" ht="14.4" x14ac:dyDescent="0.3">
      <c r="A145" s="20">
        <v>2</v>
      </c>
      <c r="B145" s="21">
        <v>3</v>
      </c>
      <c r="C145" s="22" t="s">
        <v>20</v>
      </c>
      <c r="D145" s="5" t="s">
        <v>21</v>
      </c>
      <c r="E145" s="39" t="s">
        <v>61</v>
      </c>
      <c r="F145" s="40">
        <v>220</v>
      </c>
      <c r="G145" s="40">
        <v>5.9</v>
      </c>
      <c r="H145" s="40">
        <v>6.3</v>
      </c>
      <c r="I145" s="40">
        <v>27.8</v>
      </c>
      <c r="J145" s="40">
        <v>191.7</v>
      </c>
      <c r="K145" s="41">
        <v>182</v>
      </c>
      <c r="L145" s="40">
        <v>33.46</v>
      </c>
    </row>
    <row r="146" spans="1:12" ht="14.4" x14ac:dyDescent="0.3">
      <c r="A146" s="23"/>
      <c r="B146" s="15"/>
      <c r="C146" s="11"/>
      <c r="D146" s="6" t="s">
        <v>23</v>
      </c>
      <c r="E146" s="42" t="s">
        <v>48</v>
      </c>
      <c r="F146" s="43">
        <v>22</v>
      </c>
      <c r="G146" s="43">
        <v>1.7</v>
      </c>
      <c r="H146" s="43">
        <v>0.6</v>
      </c>
      <c r="I146" s="43">
        <v>11.3</v>
      </c>
      <c r="J146" s="43">
        <v>57.6</v>
      </c>
      <c r="K146" s="44" t="s">
        <v>46</v>
      </c>
      <c r="L146" s="43">
        <v>3.09</v>
      </c>
    </row>
    <row r="147" spans="1:12" ht="14.4" x14ac:dyDescent="0.3">
      <c r="A147" s="23"/>
      <c r="B147" s="15"/>
      <c r="C147" s="11"/>
      <c r="D147" s="7" t="s">
        <v>22</v>
      </c>
      <c r="E147" s="42" t="s">
        <v>44</v>
      </c>
      <c r="F147" s="43">
        <v>200</v>
      </c>
      <c r="G147" s="43">
        <v>0.7</v>
      </c>
      <c r="H147" s="43">
        <v>0.02</v>
      </c>
      <c r="I147" s="43">
        <v>15</v>
      </c>
      <c r="J147" s="43">
        <v>60</v>
      </c>
      <c r="K147" s="44">
        <v>376</v>
      </c>
      <c r="L147" s="43">
        <v>2.1800000000000002</v>
      </c>
    </row>
    <row r="148" spans="1:12" ht="15.75" customHeight="1" x14ac:dyDescent="0.3">
      <c r="A148" s="23"/>
      <c r="B148" s="15"/>
      <c r="C148" s="11"/>
      <c r="D148" s="7" t="s">
        <v>23</v>
      </c>
      <c r="E148" s="42" t="s">
        <v>45</v>
      </c>
      <c r="F148" s="43">
        <v>30</v>
      </c>
      <c r="G148" s="43">
        <v>2.2999999999999998</v>
      </c>
      <c r="H148" s="43">
        <v>0.2</v>
      </c>
      <c r="I148" s="43">
        <v>14.8</v>
      </c>
      <c r="J148" s="43">
        <v>70.3</v>
      </c>
      <c r="K148" s="44" t="s">
        <v>46</v>
      </c>
      <c r="L148" s="43">
        <v>2.7</v>
      </c>
    </row>
    <row r="149" spans="1:12" ht="14.4" x14ac:dyDescent="0.3">
      <c r="A149" s="23"/>
      <c r="B149" s="15"/>
      <c r="C149" s="11"/>
      <c r="D149" s="7" t="s">
        <v>24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6"/>
      <c r="E150" s="42" t="s">
        <v>50</v>
      </c>
      <c r="F150" s="43">
        <v>4</v>
      </c>
      <c r="G150" s="43">
        <v>0</v>
      </c>
      <c r="H150" s="43">
        <v>2.9</v>
      </c>
      <c r="I150" s="43">
        <v>0.1</v>
      </c>
      <c r="J150" s="43">
        <v>26.4</v>
      </c>
      <c r="K150" s="44" t="s">
        <v>51</v>
      </c>
      <c r="L150" s="43">
        <v>5.04</v>
      </c>
    </row>
    <row r="151" spans="1:12" ht="14.4" x14ac:dyDescent="0.3">
      <c r="A151" s="23"/>
      <c r="B151" s="15"/>
      <c r="C151" s="11"/>
      <c r="D151" s="6"/>
      <c r="E151" s="42" t="s">
        <v>49</v>
      </c>
      <c r="F151" s="43">
        <v>25</v>
      </c>
      <c r="G151" s="43">
        <v>0.1</v>
      </c>
      <c r="H151" s="43">
        <v>0</v>
      </c>
      <c r="I151" s="43">
        <v>16</v>
      </c>
      <c r="J151" s="43">
        <v>64.3</v>
      </c>
      <c r="K151" s="44" t="s">
        <v>46</v>
      </c>
      <c r="L151" s="43">
        <v>5.25</v>
      </c>
    </row>
    <row r="152" spans="1:12" ht="14.4" x14ac:dyDescent="0.3">
      <c r="A152" s="24"/>
      <c r="B152" s="17"/>
      <c r="C152" s="8"/>
      <c r="D152" s="18" t="s">
        <v>33</v>
      </c>
      <c r="E152" s="9"/>
      <c r="F152" s="19">
        <f>SUM(F145:F151)</f>
        <v>501</v>
      </c>
      <c r="G152" s="19">
        <f t="shared" ref="G152:J152" si="70">SUM(G145:G151)</f>
        <v>10.700000000000001</v>
      </c>
      <c r="H152" s="19">
        <f t="shared" si="70"/>
        <v>10.02</v>
      </c>
      <c r="I152" s="19">
        <f t="shared" si="70"/>
        <v>85</v>
      </c>
      <c r="J152" s="19">
        <f t="shared" si="70"/>
        <v>470.29999999999995</v>
      </c>
      <c r="K152" s="25"/>
      <c r="L152" s="19">
        <f t="shared" ref="L152" si="71">SUM(L145:L151)</f>
        <v>51.72</v>
      </c>
    </row>
    <row r="153" spans="1:12" ht="14.4" x14ac:dyDescent="0.3">
      <c r="A153" s="26">
        <f>A145</f>
        <v>2</v>
      </c>
      <c r="B153" s="13">
        <f>B145</f>
        <v>3</v>
      </c>
      <c r="C153" s="10" t="s">
        <v>25</v>
      </c>
      <c r="D153" s="7" t="s">
        <v>26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7" t="s">
        <v>27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7" t="s">
        <v>28</v>
      </c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7" t="s">
        <v>29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7" t="s">
        <v>30</v>
      </c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3"/>
      <c r="B158" s="15"/>
      <c r="C158" s="11"/>
      <c r="D158" s="7" t="s">
        <v>31</v>
      </c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23"/>
      <c r="B159" s="15"/>
      <c r="C159" s="11"/>
      <c r="D159" s="7" t="s">
        <v>32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4"/>
      <c r="B162" s="17"/>
      <c r="C162" s="8"/>
      <c r="D162" s="18" t="s">
        <v>33</v>
      </c>
      <c r="E162" s="9"/>
      <c r="F162" s="19">
        <f>SUM(F153:F161)</f>
        <v>0</v>
      </c>
      <c r="G162" s="19">
        <f t="shared" ref="G162:J162" si="72">SUM(G153:G161)</f>
        <v>0</v>
      </c>
      <c r="H162" s="19">
        <f t="shared" si="72"/>
        <v>0</v>
      </c>
      <c r="I162" s="19">
        <f t="shared" si="72"/>
        <v>0</v>
      </c>
      <c r="J162" s="19">
        <f t="shared" si="72"/>
        <v>0</v>
      </c>
      <c r="K162" s="25"/>
      <c r="L162" s="19">
        <f t="shared" ref="L162" si="73">SUM(L153:L161)</f>
        <v>0</v>
      </c>
    </row>
    <row r="163" spans="1:12" ht="15" thickBot="1" x14ac:dyDescent="0.3">
      <c r="A163" s="29">
        <f>A145</f>
        <v>2</v>
      </c>
      <c r="B163" s="30">
        <f>B145</f>
        <v>3</v>
      </c>
      <c r="C163" s="55" t="s">
        <v>4</v>
      </c>
      <c r="D163" s="56"/>
      <c r="E163" s="31"/>
      <c r="F163" s="32">
        <f>F152+F162</f>
        <v>501</v>
      </c>
      <c r="G163" s="32">
        <f t="shared" ref="G163" si="74">G152+G162</f>
        <v>10.700000000000001</v>
      </c>
      <c r="H163" s="32">
        <f t="shared" ref="H163" si="75">H152+H162</f>
        <v>10.02</v>
      </c>
      <c r="I163" s="32">
        <f t="shared" ref="I163" si="76">I152+I162</f>
        <v>85</v>
      </c>
      <c r="J163" s="32">
        <f t="shared" ref="J163:L163" si="77">J152+J162</f>
        <v>470.29999999999995</v>
      </c>
      <c r="K163" s="32"/>
      <c r="L163" s="32">
        <f t="shared" si="77"/>
        <v>51.72</v>
      </c>
    </row>
    <row r="164" spans="1:12" ht="14.4" x14ac:dyDescent="0.3">
      <c r="A164" s="20">
        <v>2</v>
      </c>
      <c r="B164" s="21">
        <v>4</v>
      </c>
      <c r="C164" s="22" t="s">
        <v>20</v>
      </c>
      <c r="D164" s="5" t="s">
        <v>21</v>
      </c>
      <c r="E164" s="39" t="s">
        <v>62</v>
      </c>
      <c r="F164" s="40">
        <v>90</v>
      </c>
      <c r="G164" s="40">
        <v>12.7</v>
      </c>
      <c r="H164" s="40">
        <v>5.2</v>
      </c>
      <c r="I164" s="40">
        <v>4</v>
      </c>
      <c r="J164" s="40">
        <v>113.7</v>
      </c>
      <c r="K164" s="41" t="s">
        <v>63</v>
      </c>
      <c r="L164" s="40">
        <v>33.83</v>
      </c>
    </row>
    <row r="165" spans="1:12" ht="14.4" x14ac:dyDescent="0.3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26.4" x14ac:dyDescent="0.3">
      <c r="A166" s="23"/>
      <c r="B166" s="15"/>
      <c r="C166" s="11"/>
      <c r="D166" s="7" t="s">
        <v>22</v>
      </c>
      <c r="E166" s="52" t="s">
        <v>57</v>
      </c>
      <c r="F166" s="43">
        <v>200</v>
      </c>
      <c r="G166" s="43">
        <v>0</v>
      </c>
      <c r="H166" s="43">
        <v>0</v>
      </c>
      <c r="I166" s="43">
        <v>22.1</v>
      </c>
      <c r="J166" s="43">
        <v>88.3</v>
      </c>
      <c r="K166" s="44">
        <v>200</v>
      </c>
      <c r="L166" s="43">
        <v>19</v>
      </c>
    </row>
    <row r="167" spans="1:12" ht="14.4" x14ac:dyDescent="0.3">
      <c r="A167" s="23"/>
      <c r="B167" s="15"/>
      <c r="C167" s="11"/>
      <c r="D167" s="7" t="s">
        <v>23</v>
      </c>
      <c r="E167" s="52" t="s">
        <v>45</v>
      </c>
      <c r="F167" s="43">
        <v>30</v>
      </c>
      <c r="G167" s="43">
        <v>2.2999999999999998</v>
      </c>
      <c r="H167" s="43">
        <v>0.2</v>
      </c>
      <c r="I167" s="43">
        <v>14.8</v>
      </c>
      <c r="J167" s="43">
        <v>70.3</v>
      </c>
      <c r="K167" s="44" t="s">
        <v>46</v>
      </c>
      <c r="L167" s="43">
        <v>2.7</v>
      </c>
    </row>
    <row r="168" spans="1:12" ht="14.4" x14ac:dyDescent="0.3">
      <c r="A168" s="23"/>
      <c r="B168" s="15"/>
      <c r="C168" s="11"/>
      <c r="D168" s="7" t="s">
        <v>24</v>
      </c>
      <c r="E168" s="42"/>
      <c r="F168" s="43"/>
      <c r="G168" s="43"/>
      <c r="H168" s="43"/>
      <c r="I168" s="43"/>
      <c r="J168" s="43"/>
      <c r="K168" s="44"/>
      <c r="L168" s="43"/>
    </row>
    <row r="169" spans="1:12" ht="26.4" x14ac:dyDescent="0.3">
      <c r="A169" s="23"/>
      <c r="B169" s="15"/>
      <c r="C169" s="11"/>
      <c r="D169" s="6" t="s">
        <v>26</v>
      </c>
      <c r="E169" s="42" t="s">
        <v>75</v>
      </c>
      <c r="F169" s="43">
        <v>60</v>
      </c>
      <c r="G169" s="43">
        <v>1.7</v>
      </c>
      <c r="H169" s="43">
        <v>4.3</v>
      </c>
      <c r="I169" s="43">
        <v>6.2</v>
      </c>
      <c r="J169" s="43">
        <v>70.3</v>
      </c>
      <c r="K169" s="44" t="s">
        <v>76</v>
      </c>
      <c r="L169" s="43">
        <v>10.17</v>
      </c>
    </row>
    <row r="170" spans="1:12" ht="14.4" x14ac:dyDescent="0.3">
      <c r="A170" s="23"/>
      <c r="B170" s="15"/>
      <c r="C170" s="11"/>
      <c r="D170" s="6" t="s">
        <v>29</v>
      </c>
      <c r="E170" s="52" t="s">
        <v>65</v>
      </c>
      <c r="F170" s="43">
        <v>150</v>
      </c>
      <c r="G170" s="43">
        <v>5.3</v>
      </c>
      <c r="H170" s="43">
        <v>4.9000000000000004</v>
      </c>
      <c r="I170" s="43">
        <v>32.799999999999997</v>
      </c>
      <c r="J170" s="43">
        <v>196.8</v>
      </c>
      <c r="K170" s="44" t="s">
        <v>66</v>
      </c>
      <c r="L170" s="43">
        <v>16.7</v>
      </c>
    </row>
    <row r="171" spans="1:12" ht="14.4" x14ac:dyDescent="0.3">
      <c r="A171" s="24"/>
      <c r="B171" s="17"/>
      <c r="C171" s="8"/>
      <c r="D171" s="18" t="s">
        <v>33</v>
      </c>
      <c r="E171" s="9"/>
      <c r="F171" s="19">
        <f>SUM(F164:F170)</f>
        <v>530</v>
      </c>
      <c r="G171" s="19">
        <f t="shared" ref="G171:J171" si="78">SUM(G164:G170)</f>
        <v>22</v>
      </c>
      <c r="H171" s="19">
        <f t="shared" si="78"/>
        <v>14.6</v>
      </c>
      <c r="I171" s="19">
        <f t="shared" si="78"/>
        <v>79.900000000000006</v>
      </c>
      <c r="J171" s="19">
        <f t="shared" si="78"/>
        <v>539.40000000000009</v>
      </c>
      <c r="K171" s="25"/>
      <c r="L171" s="19">
        <f t="shared" ref="L171" si="79">SUM(L164:L170)</f>
        <v>82.4</v>
      </c>
    </row>
    <row r="172" spans="1:12" ht="14.4" x14ac:dyDescent="0.3">
      <c r="A172" s="26">
        <f>A164</f>
        <v>2</v>
      </c>
      <c r="B172" s="13">
        <f>B164</f>
        <v>4</v>
      </c>
      <c r="C172" s="10" t="s">
        <v>25</v>
      </c>
      <c r="D172" s="7" t="s">
        <v>26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7" t="s">
        <v>27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7" t="s">
        <v>28</v>
      </c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3"/>
      <c r="B175" s="15"/>
      <c r="C175" s="11"/>
      <c r="D175" s="7" t="s">
        <v>29</v>
      </c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3"/>
      <c r="B176" s="15"/>
      <c r="C176" s="11"/>
      <c r="D176" s="7" t="s">
        <v>30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31</v>
      </c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3"/>
      <c r="B178" s="15"/>
      <c r="C178" s="11"/>
      <c r="D178" s="7" t="s">
        <v>32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4"/>
      <c r="B181" s="17"/>
      <c r="C181" s="8"/>
      <c r="D181" s="18" t="s">
        <v>33</v>
      </c>
      <c r="E181" s="9"/>
      <c r="F181" s="19">
        <f>SUM(F172:F180)</f>
        <v>0</v>
      </c>
      <c r="G181" s="19">
        <f t="shared" ref="G181:J181" si="80">SUM(G172:G180)</f>
        <v>0</v>
      </c>
      <c r="H181" s="19">
        <f t="shared" si="80"/>
        <v>0</v>
      </c>
      <c r="I181" s="19">
        <f t="shared" si="80"/>
        <v>0</v>
      </c>
      <c r="J181" s="19">
        <f t="shared" si="80"/>
        <v>0</v>
      </c>
      <c r="K181" s="25"/>
      <c r="L181" s="19">
        <f t="shared" ref="L181" si="81">SUM(L172:L180)</f>
        <v>0</v>
      </c>
    </row>
    <row r="182" spans="1:12" ht="15" thickBot="1" x14ac:dyDescent="0.3">
      <c r="A182" s="29">
        <f>A164</f>
        <v>2</v>
      </c>
      <c r="B182" s="30">
        <f>B164</f>
        <v>4</v>
      </c>
      <c r="C182" s="55" t="s">
        <v>4</v>
      </c>
      <c r="D182" s="56"/>
      <c r="E182" s="31"/>
      <c r="F182" s="32">
        <f>F171+F181</f>
        <v>530</v>
      </c>
      <c r="G182" s="32">
        <f t="shared" ref="G182" si="82">G171+G181</f>
        <v>22</v>
      </c>
      <c r="H182" s="32">
        <f t="shared" ref="H182" si="83">H171+H181</f>
        <v>14.6</v>
      </c>
      <c r="I182" s="32">
        <f t="shared" ref="I182" si="84">I171+I181</f>
        <v>79.900000000000006</v>
      </c>
      <c r="J182" s="32">
        <f t="shared" ref="J182:L182" si="85">J171+J181</f>
        <v>539.40000000000009</v>
      </c>
      <c r="K182" s="32"/>
      <c r="L182" s="32">
        <f t="shared" si="85"/>
        <v>82.4</v>
      </c>
    </row>
    <row r="183" spans="1:12" ht="26.4" x14ac:dyDescent="0.3">
      <c r="A183" s="20">
        <v>2</v>
      </c>
      <c r="B183" s="21">
        <v>5</v>
      </c>
      <c r="C183" s="22" t="s">
        <v>20</v>
      </c>
      <c r="D183" s="5" t="s">
        <v>21</v>
      </c>
      <c r="E183" s="39" t="s">
        <v>67</v>
      </c>
      <c r="F183" s="40">
        <v>220</v>
      </c>
      <c r="G183" s="40">
        <v>7.5</v>
      </c>
      <c r="H183" s="40">
        <v>8.1999999999999993</v>
      </c>
      <c r="I183" s="40">
        <v>27.1</v>
      </c>
      <c r="J183" s="40">
        <v>224.9</v>
      </c>
      <c r="K183" s="41" t="s">
        <v>68</v>
      </c>
      <c r="L183" s="40">
        <v>30.32</v>
      </c>
    </row>
    <row r="184" spans="1:12" ht="14.4" x14ac:dyDescent="0.3">
      <c r="A184" s="23"/>
      <c r="B184" s="15"/>
      <c r="C184" s="11"/>
      <c r="D184" s="6" t="s">
        <v>26</v>
      </c>
      <c r="E184" s="52" t="s">
        <v>77</v>
      </c>
      <c r="F184" s="43">
        <v>60</v>
      </c>
      <c r="G184" s="43">
        <v>4.5</v>
      </c>
      <c r="H184" s="43">
        <v>5.9</v>
      </c>
      <c r="I184" s="43">
        <v>44.6</v>
      </c>
      <c r="J184" s="43">
        <v>146.1</v>
      </c>
      <c r="K184" s="44" t="s">
        <v>46</v>
      </c>
      <c r="L184" s="43">
        <v>10.8</v>
      </c>
    </row>
    <row r="185" spans="1:12" ht="14.4" x14ac:dyDescent="0.3">
      <c r="A185" s="23"/>
      <c r="B185" s="15"/>
      <c r="C185" s="11"/>
      <c r="D185" s="7" t="s">
        <v>22</v>
      </c>
      <c r="E185" s="42" t="s">
        <v>44</v>
      </c>
      <c r="F185" s="43">
        <v>200</v>
      </c>
      <c r="G185" s="43">
        <v>0.7</v>
      </c>
      <c r="H185" s="43">
        <v>0.02</v>
      </c>
      <c r="I185" s="43">
        <v>15</v>
      </c>
      <c r="J185" s="43">
        <v>60</v>
      </c>
      <c r="K185" s="44">
        <v>376</v>
      </c>
      <c r="L185" s="43">
        <v>2.1800000000000002</v>
      </c>
    </row>
    <row r="186" spans="1:12" ht="14.4" x14ac:dyDescent="0.3">
      <c r="A186" s="23"/>
      <c r="B186" s="15"/>
      <c r="C186" s="11"/>
      <c r="D186" s="7" t="s">
        <v>23</v>
      </c>
      <c r="E186" s="42" t="s">
        <v>45</v>
      </c>
      <c r="F186" s="43">
        <v>30</v>
      </c>
      <c r="G186" s="43">
        <v>2.2999999999999998</v>
      </c>
      <c r="H186" s="43">
        <v>0.2</v>
      </c>
      <c r="I186" s="43">
        <v>14.8</v>
      </c>
      <c r="J186" s="43">
        <v>70.3</v>
      </c>
      <c r="K186" s="44" t="s">
        <v>46</v>
      </c>
      <c r="L186" s="43">
        <v>2.7</v>
      </c>
    </row>
    <row r="187" spans="1:12" ht="14.4" x14ac:dyDescent="0.3">
      <c r="A187" s="23"/>
      <c r="B187" s="15"/>
      <c r="C187" s="11"/>
      <c r="D187" s="7" t="s">
        <v>24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.75" customHeight="1" x14ac:dyDescent="0.3">
      <c r="A190" s="24"/>
      <c r="B190" s="17"/>
      <c r="C190" s="8"/>
      <c r="D190" s="18" t="s">
        <v>33</v>
      </c>
      <c r="E190" s="9"/>
      <c r="F190" s="19">
        <f>SUM(F183:F189)</f>
        <v>510</v>
      </c>
      <c r="G190" s="19">
        <f t="shared" ref="G190:J190" si="86">SUM(G183:G189)</f>
        <v>15</v>
      </c>
      <c r="H190" s="19">
        <f t="shared" si="86"/>
        <v>14.319999999999999</v>
      </c>
      <c r="I190" s="19">
        <f t="shared" si="86"/>
        <v>101.5</v>
      </c>
      <c r="J190" s="19">
        <f t="shared" si="86"/>
        <v>501.3</v>
      </c>
      <c r="K190" s="25"/>
      <c r="L190" s="19">
        <f t="shared" ref="L190" si="87">SUM(L183:L189)</f>
        <v>46.000000000000007</v>
      </c>
    </row>
    <row r="191" spans="1:12" ht="14.4" x14ac:dyDescent="0.3">
      <c r="A191" s="26">
        <f>A183</f>
        <v>2</v>
      </c>
      <c r="B191" s="13">
        <f>B183</f>
        <v>5</v>
      </c>
      <c r="C191" s="10" t="s">
        <v>25</v>
      </c>
      <c r="D191" s="7" t="s">
        <v>26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7" t="s">
        <v>27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7" t="s">
        <v>28</v>
      </c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7" t="s">
        <v>29</v>
      </c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7" t="s">
        <v>30</v>
      </c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3"/>
      <c r="B196" s="15"/>
      <c r="C196" s="11"/>
      <c r="D196" s="7" t="s">
        <v>31</v>
      </c>
      <c r="E196" s="42"/>
      <c r="F196" s="43"/>
      <c r="G196" s="43"/>
      <c r="H196" s="43"/>
      <c r="I196" s="43"/>
      <c r="J196" s="43"/>
      <c r="K196" s="44"/>
      <c r="L196" s="43"/>
    </row>
    <row r="197" spans="1:12" ht="14.4" x14ac:dyDescent="0.3">
      <c r="A197" s="23"/>
      <c r="B197" s="15"/>
      <c r="C197" s="11"/>
      <c r="D197" s="7" t="s">
        <v>32</v>
      </c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4"/>
      <c r="B200" s="17"/>
      <c r="C200" s="8"/>
      <c r="D200" s="18" t="s">
        <v>33</v>
      </c>
      <c r="E200" s="9"/>
      <c r="F200" s="19">
        <f>SUM(F191:F199)</f>
        <v>0</v>
      </c>
      <c r="G200" s="19">
        <f t="shared" ref="G200:J200" si="88">SUM(G191:G199)</f>
        <v>0</v>
      </c>
      <c r="H200" s="19">
        <f t="shared" si="88"/>
        <v>0</v>
      </c>
      <c r="I200" s="19">
        <f t="shared" si="88"/>
        <v>0</v>
      </c>
      <c r="J200" s="19">
        <f t="shared" si="88"/>
        <v>0</v>
      </c>
      <c r="K200" s="25"/>
      <c r="L200" s="19">
        <f t="shared" ref="L200" si="89">SUM(L191:L199)</f>
        <v>0</v>
      </c>
    </row>
    <row r="201" spans="1:12" ht="14.4" x14ac:dyDescent="0.25">
      <c r="A201" s="29">
        <f>A183</f>
        <v>2</v>
      </c>
      <c r="B201" s="30">
        <f>B183</f>
        <v>5</v>
      </c>
      <c r="C201" s="55" t="s">
        <v>4</v>
      </c>
      <c r="D201" s="56"/>
      <c r="E201" s="31"/>
      <c r="F201" s="32">
        <f>F190+F200</f>
        <v>510</v>
      </c>
      <c r="G201" s="32">
        <f t="shared" ref="G201" si="90">G190+G200</f>
        <v>15</v>
      </c>
      <c r="H201" s="32">
        <f t="shared" ref="H201" si="91">H190+H200</f>
        <v>14.319999999999999</v>
      </c>
      <c r="I201" s="32">
        <f t="shared" ref="I201" si="92">I190+I200</f>
        <v>101.5</v>
      </c>
      <c r="J201" s="32">
        <f t="shared" ref="J201:L201" si="93">J190+J200</f>
        <v>501.3</v>
      </c>
      <c r="K201" s="32"/>
      <c r="L201" s="32">
        <f t="shared" si="93"/>
        <v>46.000000000000007</v>
      </c>
    </row>
    <row r="202" spans="1:12" x14ac:dyDescent="0.25">
      <c r="A202" s="27"/>
      <c r="B202" s="28"/>
      <c r="C202" s="57" t="s">
        <v>5</v>
      </c>
      <c r="D202" s="57"/>
      <c r="E202" s="57"/>
      <c r="F202" s="34">
        <f>(F26+F46+F65+F84+F104+F124+F144+F163+F182+F201)/(IF(F26=0,0,1)+IF(F46=0,0,1)+IF(F65=0,0,1)+IF(F84=0,0,1)+IF(F104=0,0,1)+IF(F124=0,0,1)+IF(F144=0,0,1)+IF(F163=0,0,1)+IF(F182=0,0,1)+IF(F201=0,0,1))</f>
        <v>511.2</v>
      </c>
      <c r="G202" s="34">
        <f t="shared" ref="G202:J202" si="94">(G26+G46+G65+G84+G104+G124+G144+G163+G182+G201)/(IF(G26=0,0,1)+IF(G46=0,0,1)+IF(G65=0,0,1)+IF(G84=0,0,1)+IF(G104=0,0,1)+IF(G124=0,0,1)+IF(G144=0,0,1)+IF(G163=0,0,1)+IF(G182=0,0,1)+IF(G201=0,0,1))</f>
        <v>19.239999999999998</v>
      </c>
      <c r="H202" s="34">
        <f t="shared" si="94"/>
        <v>16.771999999999998</v>
      </c>
      <c r="I202" s="34">
        <f t="shared" si="94"/>
        <v>84.86999999999999</v>
      </c>
      <c r="J202" s="34">
        <f t="shared" si="94"/>
        <v>540.95000000000005</v>
      </c>
      <c r="K202" s="34"/>
      <c r="L202" s="34">
        <f t="shared" ref="L202" si="95">(L26+L46+L65+L84+L104+L124+L144+L163+L182+L201)/(IF(L26=0,0,1)+IF(L46=0,0,1)+IF(L65=0,0,1)+IF(L84=0,0,1)+IF(L104=0,0,1)+IF(L124=0,0,1)+IF(L144=0,0,1)+IF(L163=0,0,1)+IF(L182=0,0,1)+IF(L201=0,0,1))</f>
        <v>66.766999999999996</v>
      </c>
    </row>
  </sheetData>
  <mergeCells count="14">
    <mergeCell ref="C1:E1"/>
    <mergeCell ref="H1:K1"/>
    <mergeCell ref="H2:K2"/>
    <mergeCell ref="C46:D46"/>
    <mergeCell ref="C65:D65"/>
    <mergeCell ref="C84:D84"/>
    <mergeCell ref="C104:D104"/>
    <mergeCell ref="C26:D26"/>
    <mergeCell ref="C202:E202"/>
    <mergeCell ref="C201:D201"/>
    <mergeCell ref="C124:D124"/>
    <mergeCell ref="C144:D144"/>
    <mergeCell ref="C163:D163"/>
    <mergeCell ref="C182:D18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2022-05-16T14:23:56Z</dcterms:created>
  <dcterms:modified xsi:type="dcterms:W3CDTF">2025-01-23T14:22:59Z</dcterms:modified>
</cp:coreProperties>
</file>